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beth\Documents\AUTHORITIES\"/>
    </mc:Choice>
  </mc:AlternateContent>
  <xr:revisionPtr revIDLastSave="0" documentId="8_{F049BBEB-0DCB-40C8-8F7D-1039746950B4}" xr6:coauthVersionLast="43" xr6:coauthVersionMax="43" xr10:uidLastSave="{00000000-0000-0000-0000-000000000000}"/>
  <bookViews>
    <workbookView xWindow="-120" yWindow="-120" windowWidth="29040" windowHeight="15840" tabRatio="910" xr2:uid="{00000000-000D-0000-FFFF-FFFF00000000}"/>
  </bookViews>
  <sheets>
    <sheet name="Nienhuis EN" sheetId="1" r:id="rId1"/>
    <sheet name="Blad1" sheetId="2" r:id="rId2"/>
  </sheets>
  <definedNames>
    <definedName name="_xlnm._FilterDatabase" localSheetId="0" hidden="1">'Nienhuis EN'!$A$9:$I$740</definedName>
    <definedName name="_xlnm.Print_Area" localSheetId="0">'Nienhuis EN'!$A$1:$I$740</definedName>
    <definedName name="_xlnm.Print_Titles" localSheetId="0">'Nienhuis EN'!$2:$9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19" i="1" l="1"/>
  <c r="G719" i="1"/>
  <c r="I719" i="1" s="1"/>
  <c r="F719" i="1"/>
  <c r="G718" i="1"/>
  <c r="I718" i="1" s="1"/>
  <c r="F718" i="1"/>
  <c r="H718" i="1" s="1"/>
  <c r="F738" i="1"/>
  <c r="H738" i="1" s="1"/>
  <c r="G738" i="1" l="1"/>
  <c r="I738" i="1" s="1"/>
  <c r="F733" i="1" l="1"/>
  <c r="F98" i="1"/>
  <c r="H713" i="1" l="1"/>
  <c r="H711" i="1"/>
  <c r="H709" i="1"/>
  <c r="H705" i="1"/>
  <c r="F716" i="1"/>
  <c r="H716" i="1" s="1"/>
  <c r="F715" i="1"/>
  <c r="H715" i="1" s="1"/>
  <c r="F714" i="1"/>
  <c r="H714" i="1" s="1"/>
  <c r="F713" i="1"/>
  <c r="F712" i="1"/>
  <c r="H712" i="1" s="1"/>
  <c r="F711" i="1"/>
  <c r="F710" i="1"/>
  <c r="H710" i="1" s="1"/>
  <c r="F709" i="1"/>
  <c r="F708" i="1"/>
  <c r="H708" i="1" s="1"/>
  <c r="F707" i="1"/>
  <c r="G707" i="1" s="1"/>
  <c r="I707" i="1" s="1"/>
  <c r="F706" i="1"/>
  <c r="H706" i="1" s="1"/>
  <c r="F705" i="1"/>
  <c r="H707" i="1" l="1"/>
  <c r="G715" i="1"/>
  <c r="I715" i="1" s="1"/>
  <c r="G711" i="1"/>
  <c r="I711" i="1" s="1"/>
  <c r="G713" i="1"/>
  <c r="I713" i="1" s="1"/>
  <c r="G706" i="1"/>
  <c r="I706" i="1" s="1"/>
  <c r="G710" i="1"/>
  <c r="I710" i="1" s="1"/>
  <c r="G712" i="1"/>
  <c r="I712" i="1" s="1"/>
  <c r="G714" i="1"/>
  <c r="I714" i="1" s="1"/>
  <c r="G716" i="1"/>
  <c r="I716" i="1" s="1"/>
  <c r="G709" i="1"/>
  <c r="I709" i="1" s="1"/>
  <c r="G708" i="1"/>
  <c r="I708" i="1" s="1"/>
  <c r="G705" i="1"/>
  <c r="I705" i="1" s="1"/>
  <c r="F115" i="1"/>
  <c r="G115" i="1" s="1"/>
  <c r="I115" i="1" s="1"/>
  <c r="F116" i="1"/>
  <c r="F117" i="1"/>
  <c r="F118" i="1"/>
  <c r="H115" i="1" l="1"/>
  <c r="H704" i="1"/>
  <c r="F704" i="1"/>
  <c r="G704" i="1" s="1"/>
  <c r="I704" i="1" s="1"/>
  <c r="F703" i="1"/>
  <c r="H703" i="1" s="1"/>
  <c r="F702" i="1"/>
  <c r="G702" i="1" s="1"/>
  <c r="I702" i="1" s="1"/>
  <c r="F701" i="1"/>
  <c r="H701" i="1" s="1"/>
  <c r="F675" i="1"/>
  <c r="G675" i="1" s="1"/>
  <c r="I675" i="1" s="1"/>
  <c r="F673" i="1"/>
  <c r="G673" i="1" s="1"/>
  <c r="I673" i="1" s="1"/>
  <c r="H702" i="1" l="1"/>
  <c r="G703" i="1"/>
  <c r="I703" i="1" s="1"/>
  <c r="G701" i="1"/>
  <c r="I701" i="1" s="1"/>
  <c r="H673" i="1"/>
  <c r="H675" i="1"/>
  <c r="F668" i="1"/>
  <c r="F667" i="1"/>
  <c r="F609" i="1" l="1"/>
  <c r="F608" i="1"/>
  <c r="F607" i="1"/>
  <c r="F606" i="1"/>
  <c r="G606" i="1" l="1"/>
  <c r="I606" i="1" s="1"/>
  <c r="H606" i="1"/>
  <c r="G607" i="1"/>
  <c r="I607" i="1" s="1"/>
  <c r="H607" i="1"/>
  <c r="G608" i="1"/>
  <c r="I608" i="1" s="1"/>
  <c r="H608" i="1"/>
  <c r="G609" i="1"/>
  <c r="I609" i="1" s="1"/>
  <c r="H609" i="1"/>
  <c r="F739" i="1" l="1"/>
  <c r="G739" i="1" l="1"/>
  <c r="I739" i="1" s="1"/>
  <c r="H739" i="1"/>
  <c r="F740" i="1"/>
  <c r="G740" i="1" l="1"/>
  <c r="I740" i="1" s="1"/>
  <c r="H740" i="1"/>
  <c r="F639" i="1"/>
  <c r="F638" i="1"/>
  <c r="G638" i="1" l="1"/>
  <c r="I638" i="1" s="1"/>
  <c r="H638" i="1"/>
  <c r="G639" i="1"/>
  <c r="I639" i="1" s="1"/>
  <c r="H639" i="1"/>
  <c r="G668" i="1"/>
  <c r="I668" i="1" s="1"/>
  <c r="H668" i="1"/>
  <c r="F585" i="1" l="1"/>
  <c r="F586" i="1"/>
  <c r="F730" i="1"/>
  <c r="G586" i="1" l="1"/>
  <c r="I586" i="1" s="1"/>
  <c r="H586" i="1"/>
  <c r="G585" i="1"/>
  <c r="I585" i="1" s="1"/>
  <c r="H585" i="1"/>
  <c r="G730" i="1"/>
  <c r="I730" i="1" s="1"/>
  <c r="H730" i="1"/>
  <c r="F570" i="1"/>
  <c r="F569" i="1"/>
  <c r="F568" i="1"/>
  <c r="F571" i="1"/>
  <c r="F567" i="1"/>
  <c r="G567" i="1" l="1"/>
  <c r="I567" i="1" s="1"/>
  <c r="H567" i="1"/>
  <c r="G571" i="1"/>
  <c r="I571" i="1" s="1"/>
  <c r="H571" i="1"/>
  <c r="G568" i="1"/>
  <c r="I568" i="1" s="1"/>
  <c r="H568" i="1"/>
  <c r="G570" i="1"/>
  <c r="I570" i="1" s="1"/>
  <c r="H570" i="1"/>
  <c r="G569" i="1"/>
  <c r="I569" i="1" s="1"/>
  <c r="H569" i="1"/>
  <c r="F11" i="1" l="1"/>
  <c r="G11" i="1" l="1"/>
  <c r="I11" i="1" s="1"/>
  <c r="H11" i="1"/>
  <c r="F18" i="1"/>
  <c r="F426" i="1"/>
  <c r="F422" i="1"/>
  <c r="F398" i="1"/>
  <c r="F394" i="1"/>
  <c r="F390" i="1"/>
  <c r="F366" i="1"/>
  <c r="F362" i="1"/>
  <c r="F358" i="1"/>
  <c r="F334" i="1"/>
  <c r="F330" i="1"/>
  <c r="F302" i="1"/>
  <c r="F298" i="1"/>
  <c r="F294" i="1"/>
  <c r="F270" i="1"/>
  <c r="F266" i="1"/>
  <c r="F238" i="1"/>
  <c r="F234" i="1"/>
  <c r="F230" i="1"/>
  <c r="F206" i="1"/>
  <c r="F654" i="1"/>
  <c r="F201" i="1"/>
  <c r="F193" i="1"/>
  <c r="F189" i="1"/>
  <c r="F185" i="1"/>
  <c r="F181" i="1"/>
  <c r="F177" i="1"/>
  <c r="F157" i="1"/>
  <c r="F153" i="1"/>
  <c r="F145" i="1"/>
  <c r="F137" i="1"/>
  <c r="F129" i="1"/>
  <c r="F125" i="1"/>
  <c r="F121" i="1"/>
  <c r="F113" i="1"/>
  <c r="F105" i="1"/>
  <c r="F97" i="1"/>
  <c r="F89" i="1"/>
  <c r="F81" i="1"/>
  <c r="F73" i="1"/>
  <c r="F65" i="1"/>
  <c r="F57" i="1"/>
  <c r="F33" i="1"/>
  <c r="F25" i="1"/>
  <c r="F699" i="1"/>
  <c r="F683" i="1"/>
  <c r="F649" i="1"/>
  <c r="F633" i="1"/>
  <c r="F617" i="1"/>
  <c r="F432" i="1"/>
  <c r="F416" i="1"/>
  <c r="F412" i="1"/>
  <c r="F408" i="1"/>
  <c r="F404" i="1"/>
  <c r="F400" i="1"/>
  <c r="F392" i="1"/>
  <c r="F388" i="1"/>
  <c r="F376" i="1"/>
  <c r="F372" i="1"/>
  <c r="F368" i="1"/>
  <c r="F352" i="1"/>
  <c r="F348" i="1"/>
  <c r="F344" i="1"/>
  <c r="F340" i="1"/>
  <c r="F336" i="1"/>
  <c r="F328" i="1"/>
  <c r="F324" i="1"/>
  <c r="F316" i="1"/>
  <c r="F312" i="1"/>
  <c r="F308" i="1"/>
  <c r="F304" i="1"/>
  <c r="F288" i="1"/>
  <c r="F284" i="1"/>
  <c r="F280" i="1"/>
  <c r="F276" i="1"/>
  <c r="F272" i="1"/>
  <c r="F264" i="1"/>
  <c r="F260" i="1"/>
  <c r="F248" i="1"/>
  <c r="F244" i="1"/>
  <c r="F240" i="1"/>
  <c r="F216" i="1"/>
  <c r="F212" i="1"/>
  <c r="F208" i="1"/>
  <c r="F203" i="1"/>
  <c r="F199" i="1"/>
  <c r="F183" i="1"/>
  <c r="F167" i="1"/>
  <c r="F151" i="1"/>
  <c r="F135" i="1"/>
  <c r="F103" i="1"/>
  <c r="F91" i="1"/>
  <c r="F87" i="1"/>
  <c r="F71" i="1"/>
  <c r="F67" i="1"/>
  <c r="F55" i="1"/>
  <c r="F39" i="1"/>
  <c r="F23" i="1"/>
  <c r="F49" i="1"/>
  <c r="F380" i="1"/>
  <c r="F252" i="1"/>
  <c r="F161" i="1"/>
  <c r="F61" i="1"/>
  <c r="F17" i="1"/>
  <c r="F326" i="1"/>
  <c r="F262" i="1"/>
  <c r="F736" i="1"/>
  <c r="F732" i="1"/>
  <c r="F723" i="1"/>
  <c r="F721" i="1"/>
  <c r="F698" i="1"/>
  <c r="F690" i="1"/>
  <c r="F686" i="1"/>
  <c r="F682" i="1"/>
  <c r="F672" i="1"/>
  <c r="F664" i="1"/>
  <c r="F656" i="1"/>
  <c r="F652" i="1"/>
  <c r="F648" i="1"/>
  <c r="F640" i="1"/>
  <c r="F636" i="1"/>
  <c r="F632" i="1"/>
  <c r="F624" i="1"/>
  <c r="F620" i="1"/>
  <c r="F616" i="1"/>
  <c r="F602" i="1"/>
  <c r="F598" i="1"/>
  <c r="F594" i="1"/>
  <c r="F590" i="1"/>
  <c r="F584" i="1"/>
  <c r="F580" i="1"/>
  <c r="F576" i="1"/>
  <c r="F572" i="1"/>
  <c r="F563" i="1"/>
  <c r="F559" i="1"/>
  <c r="F555" i="1"/>
  <c r="F551" i="1"/>
  <c r="F547" i="1"/>
  <c r="F543" i="1"/>
  <c r="F539" i="1"/>
  <c r="F535" i="1"/>
  <c r="F531" i="1"/>
  <c r="F527" i="1"/>
  <c r="F523" i="1"/>
  <c r="F519" i="1"/>
  <c r="F515" i="1"/>
  <c r="F511" i="1"/>
  <c r="F507" i="1"/>
  <c r="F503" i="1"/>
  <c r="F499" i="1"/>
  <c r="F495" i="1"/>
  <c r="F491" i="1"/>
  <c r="F487" i="1"/>
  <c r="F483" i="1"/>
  <c r="F479" i="1"/>
  <c r="F475" i="1"/>
  <c r="F471" i="1"/>
  <c r="F467" i="1"/>
  <c r="F463" i="1"/>
  <c r="F459" i="1"/>
  <c r="F455" i="1"/>
  <c r="F451" i="1"/>
  <c r="F447" i="1"/>
  <c r="F443" i="1"/>
  <c r="F439" i="1"/>
  <c r="F435" i="1"/>
  <c r="F431" i="1"/>
  <c r="F427" i="1"/>
  <c r="F423" i="1"/>
  <c r="F419" i="1"/>
  <c r="F415" i="1"/>
  <c r="F411" i="1"/>
  <c r="F407" i="1"/>
  <c r="F403" i="1"/>
  <c r="F399" i="1"/>
  <c r="F395" i="1"/>
  <c r="F391" i="1"/>
  <c r="F387" i="1"/>
  <c r="F383" i="1"/>
  <c r="F379" i="1"/>
  <c r="F375" i="1"/>
  <c r="F37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2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F727" i="1"/>
  <c r="F660" i="1"/>
  <c r="F735" i="1"/>
  <c r="F731" i="1"/>
  <c r="F726" i="1"/>
  <c r="F720" i="1"/>
  <c r="F697" i="1"/>
  <c r="F693" i="1"/>
  <c r="F689" i="1"/>
  <c r="F685" i="1"/>
  <c r="F681" i="1"/>
  <c r="F677" i="1"/>
  <c r="F671" i="1"/>
  <c r="F663" i="1"/>
  <c r="F659" i="1"/>
  <c r="F655" i="1"/>
  <c r="F651" i="1"/>
  <c r="F647" i="1"/>
  <c r="F643" i="1"/>
  <c r="F635" i="1"/>
  <c r="F631" i="1"/>
  <c r="F627" i="1"/>
  <c r="F623" i="1"/>
  <c r="F619" i="1"/>
  <c r="F615" i="1"/>
  <c r="F611" i="1"/>
  <c r="F605" i="1"/>
  <c r="F601" i="1"/>
  <c r="F597" i="1"/>
  <c r="F593" i="1"/>
  <c r="F589" i="1"/>
  <c r="F583" i="1"/>
  <c r="F579" i="1"/>
  <c r="F575" i="1"/>
  <c r="F566" i="1"/>
  <c r="F562" i="1"/>
  <c r="F558" i="1"/>
  <c r="F554" i="1"/>
  <c r="F550" i="1"/>
  <c r="F546" i="1"/>
  <c r="F542" i="1"/>
  <c r="F538" i="1"/>
  <c r="F534" i="1"/>
  <c r="F530" i="1"/>
  <c r="F526" i="1"/>
  <c r="F522" i="1"/>
  <c r="F518" i="1"/>
  <c r="F514" i="1"/>
  <c r="F510" i="1"/>
  <c r="F506" i="1"/>
  <c r="F502" i="1"/>
  <c r="F498" i="1"/>
  <c r="F494" i="1"/>
  <c r="F490" i="1"/>
  <c r="F486" i="1"/>
  <c r="F482" i="1"/>
  <c r="F478" i="1"/>
  <c r="F474" i="1"/>
  <c r="F470" i="1"/>
  <c r="F466" i="1"/>
  <c r="F462" i="1"/>
  <c r="F458" i="1"/>
  <c r="F454" i="1"/>
  <c r="F450" i="1"/>
  <c r="F446" i="1"/>
  <c r="F442" i="1"/>
  <c r="F438" i="1"/>
  <c r="F434" i="1"/>
  <c r="F678" i="1"/>
  <c r="F612" i="1"/>
  <c r="F734" i="1"/>
  <c r="F729" i="1"/>
  <c r="F725" i="1"/>
  <c r="F700" i="1"/>
  <c r="F696" i="1"/>
  <c r="F692" i="1"/>
  <c r="F684" i="1"/>
  <c r="F680" i="1"/>
  <c r="F676" i="1"/>
  <c r="F666" i="1"/>
  <c r="F662" i="1"/>
  <c r="F658" i="1"/>
  <c r="F650" i="1"/>
  <c r="F646" i="1"/>
  <c r="F642" i="1"/>
  <c r="F634" i="1"/>
  <c r="F630" i="1"/>
  <c r="F626" i="1"/>
  <c r="F618" i="1"/>
  <c r="F614" i="1"/>
  <c r="F610" i="1"/>
  <c r="F600" i="1"/>
  <c r="F596" i="1"/>
  <c r="F592" i="1"/>
  <c r="F588" i="1"/>
  <c r="F582" i="1"/>
  <c r="F578" i="1"/>
  <c r="F574" i="1"/>
  <c r="F565" i="1"/>
  <c r="F561" i="1"/>
  <c r="F557" i="1"/>
  <c r="F553" i="1"/>
  <c r="F549" i="1"/>
  <c r="F545" i="1"/>
  <c r="F541" i="1"/>
  <c r="F537" i="1"/>
  <c r="F533" i="1"/>
  <c r="F529" i="1"/>
  <c r="F525" i="1"/>
  <c r="F521" i="1"/>
  <c r="F517" i="1"/>
  <c r="F513" i="1"/>
  <c r="F509" i="1"/>
  <c r="F505" i="1"/>
  <c r="F501" i="1"/>
  <c r="F497" i="1"/>
  <c r="F493" i="1"/>
  <c r="F489" i="1"/>
  <c r="F485" i="1"/>
  <c r="F481" i="1"/>
  <c r="F477" i="1"/>
  <c r="F473" i="1"/>
  <c r="F469" i="1"/>
  <c r="F465" i="1"/>
  <c r="F461" i="1"/>
  <c r="F457" i="1"/>
  <c r="F453" i="1"/>
  <c r="F449" i="1"/>
  <c r="F445" i="1"/>
  <c r="F441" i="1"/>
  <c r="F437" i="1"/>
  <c r="F433" i="1"/>
  <c r="F429" i="1"/>
  <c r="F425" i="1"/>
  <c r="F421" i="1"/>
  <c r="F417" i="1"/>
  <c r="F413" i="1"/>
  <c r="F409" i="1"/>
  <c r="F405" i="1"/>
  <c r="F401" i="1"/>
  <c r="F397" i="1"/>
  <c r="F393" i="1"/>
  <c r="F389" i="1"/>
  <c r="F385" i="1"/>
  <c r="F381" i="1"/>
  <c r="F377" i="1"/>
  <c r="F373" i="1"/>
  <c r="F36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9" i="1"/>
  <c r="F114" i="1"/>
  <c r="F110" i="1"/>
  <c r="F106" i="1"/>
  <c r="F102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4" i="1"/>
  <c r="F694" i="1"/>
  <c r="F670" i="1"/>
  <c r="F628" i="1"/>
  <c r="F604" i="1"/>
  <c r="F737" i="1"/>
  <c r="F728" i="1"/>
  <c r="F724" i="1"/>
  <c r="F722" i="1"/>
  <c r="F695" i="1"/>
  <c r="F691" i="1"/>
  <c r="F687" i="1"/>
  <c r="F679" i="1"/>
  <c r="F674" i="1"/>
  <c r="F669" i="1"/>
  <c r="F661" i="1"/>
  <c r="F657" i="1"/>
  <c r="F653" i="1"/>
  <c r="F645" i="1"/>
  <c r="F641" i="1"/>
  <c r="F637" i="1"/>
  <c r="F629" i="1"/>
  <c r="F625" i="1"/>
  <c r="F621" i="1"/>
  <c r="F613" i="1"/>
  <c r="F603" i="1"/>
  <c r="F599" i="1"/>
  <c r="F595" i="1"/>
  <c r="F591" i="1"/>
  <c r="F587" i="1"/>
  <c r="F581" i="1"/>
  <c r="F577" i="1"/>
  <c r="F573" i="1"/>
  <c r="F564" i="1"/>
  <c r="F560" i="1"/>
  <c r="F556" i="1"/>
  <c r="F552" i="1"/>
  <c r="F548" i="1"/>
  <c r="F544" i="1"/>
  <c r="F540" i="1"/>
  <c r="F536" i="1"/>
  <c r="F532" i="1"/>
  <c r="F528" i="1"/>
  <c r="F524" i="1"/>
  <c r="F520" i="1"/>
  <c r="F516" i="1"/>
  <c r="F512" i="1"/>
  <c r="F508" i="1"/>
  <c r="F504" i="1"/>
  <c r="F500" i="1"/>
  <c r="F496" i="1"/>
  <c r="F492" i="1"/>
  <c r="F488" i="1"/>
  <c r="F484" i="1"/>
  <c r="F480" i="1"/>
  <c r="F476" i="1"/>
  <c r="F472" i="1"/>
  <c r="F468" i="1"/>
  <c r="F464" i="1"/>
  <c r="F460" i="1"/>
  <c r="F456" i="1"/>
  <c r="F452" i="1"/>
  <c r="F448" i="1"/>
  <c r="F444" i="1"/>
  <c r="F440" i="1"/>
  <c r="F688" i="1"/>
  <c r="F665" i="1"/>
  <c r="F644" i="1"/>
  <c r="F622" i="1"/>
  <c r="F436" i="1"/>
  <c r="F430" i="1"/>
  <c r="F418" i="1"/>
  <c r="F402" i="1"/>
  <c r="F386" i="1"/>
  <c r="F370" i="1"/>
  <c r="F354" i="1"/>
  <c r="F338" i="1"/>
  <c r="F322" i="1"/>
  <c r="F306" i="1"/>
  <c r="F290" i="1"/>
  <c r="F274" i="1"/>
  <c r="F258" i="1"/>
  <c r="F242" i="1"/>
  <c r="F226" i="1"/>
  <c r="F210" i="1"/>
  <c r="F195" i="1"/>
  <c r="F187" i="1"/>
  <c r="F179" i="1"/>
  <c r="F171" i="1"/>
  <c r="F163" i="1"/>
  <c r="F155" i="1"/>
  <c r="F147" i="1"/>
  <c r="F139" i="1"/>
  <c r="F131" i="1"/>
  <c r="F123" i="1"/>
  <c r="F107" i="1"/>
  <c r="F99" i="1"/>
  <c r="F83" i="1"/>
  <c r="F75" i="1"/>
  <c r="F59" i="1"/>
  <c r="F51" i="1"/>
  <c r="F43" i="1"/>
  <c r="F35" i="1"/>
  <c r="F27" i="1"/>
  <c r="F19" i="1"/>
  <c r="F420" i="1"/>
  <c r="F414" i="1"/>
  <c r="F406" i="1"/>
  <c r="F384" i="1"/>
  <c r="F378" i="1"/>
  <c r="F356" i="1"/>
  <c r="F350" i="1"/>
  <c r="F342" i="1"/>
  <c r="F320" i="1"/>
  <c r="F314" i="1"/>
  <c r="F292" i="1"/>
  <c r="F286" i="1"/>
  <c r="F278" i="1"/>
  <c r="F256" i="1"/>
  <c r="F250" i="1"/>
  <c r="F228" i="1"/>
  <c r="F222" i="1"/>
  <c r="F214" i="1"/>
  <c r="F175" i="1"/>
  <c r="F143" i="1"/>
  <c r="F111" i="1"/>
  <c r="F79" i="1"/>
  <c r="F47" i="1"/>
  <c r="F15" i="1"/>
  <c r="F428" i="1"/>
  <c r="F396" i="1"/>
  <c r="F364" i="1"/>
  <c r="F332" i="1"/>
  <c r="F300" i="1"/>
  <c r="F268" i="1"/>
  <c r="F236" i="1"/>
  <c r="F220" i="1"/>
  <c r="F205" i="1"/>
  <c r="F173" i="1"/>
  <c r="F165" i="1"/>
  <c r="F149" i="1"/>
  <c r="F141" i="1"/>
  <c r="F133" i="1"/>
  <c r="F109" i="1"/>
  <c r="F101" i="1"/>
  <c r="F93" i="1"/>
  <c r="F85" i="1"/>
  <c r="F77" i="1"/>
  <c r="F69" i="1"/>
  <c r="F53" i="1"/>
  <c r="F45" i="1"/>
  <c r="F37" i="1"/>
  <c r="F29" i="1"/>
  <c r="F21" i="1"/>
  <c r="F13" i="1"/>
  <c r="F424" i="1"/>
  <c r="F410" i="1"/>
  <c r="F382" i="1"/>
  <c r="F374" i="1"/>
  <c r="F360" i="1"/>
  <c r="F346" i="1"/>
  <c r="F318" i="1"/>
  <c r="F310" i="1"/>
  <c r="F296" i="1"/>
  <c r="F282" i="1"/>
  <c r="F254" i="1"/>
  <c r="F246" i="1"/>
  <c r="F232" i="1"/>
  <c r="F224" i="1"/>
  <c r="F218" i="1"/>
  <c r="F197" i="1"/>
  <c r="F191" i="1"/>
  <c r="F169" i="1"/>
  <c r="F159" i="1"/>
  <c r="F127" i="1"/>
  <c r="F95" i="1"/>
  <c r="F63" i="1"/>
  <c r="F41" i="1"/>
  <c r="F31" i="1"/>
  <c r="F717" i="1"/>
  <c r="G378" i="1" l="1"/>
  <c r="I378" i="1" s="1"/>
  <c r="H378" i="1"/>
  <c r="G508" i="1"/>
  <c r="I508" i="1" s="1"/>
  <c r="H508" i="1"/>
  <c r="G182" i="1"/>
  <c r="I182" i="1" s="1"/>
  <c r="H182" i="1"/>
  <c r="G313" i="1"/>
  <c r="I313" i="1" s="1"/>
  <c r="H313" i="1"/>
  <c r="G441" i="1"/>
  <c r="I441" i="1" s="1"/>
  <c r="H441" i="1"/>
  <c r="G169" i="1"/>
  <c r="I169" i="1" s="1"/>
  <c r="H169" i="1"/>
  <c r="G282" i="1"/>
  <c r="I282" i="1" s="1"/>
  <c r="H282" i="1"/>
  <c r="G410" i="1"/>
  <c r="I410" i="1" s="1"/>
  <c r="H410" i="1"/>
  <c r="G13" i="1"/>
  <c r="I13" i="1" s="1"/>
  <c r="H13" i="1"/>
  <c r="G85" i="1"/>
  <c r="I85" i="1" s="1"/>
  <c r="H85" i="1"/>
  <c r="G165" i="1"/>
  <c r="I165" i="1" s="1"/>
  <c r="H165" i="1"/>
  <c r="G364" i="1"/>
  <c r="I364" i="1" s="1"/>
  <c r="H364" i="1"/>
  <c r="G214" i="1"/>
  <c r="I214" i="1" s="1"/>
  <c r="H214" i="1"/>
  <c r="G314" i="1"/>
  <c r="I314" i="1" s="1"/>
  <c r="H314" i="1"/>
  <c r="G414" i="1"/>
  <c r="I414" i="1" s="1"/>
  <c r="H414" i="1"/>
  <c r="G75" i="1"/>
  <c r="I75" i="1" s="1"/>
  <c r="H75" i="1"/>
  <c r="G147" i="1"/>
  <c r="I147" i="1" s="1"/>
  <c r="H147" i="1"/>
  <c r="G226" i="1"/>
  <c r="I226" i="1" s="1"/>
  <c r="H226" i="1"/>
  <c r="G354" i="1"/>
  <c r="I354" i="1" s="1"/>
  <c r="H354" i="1"/>
  <c r="G665" i="1"/>
  <c r="I665" i="1" s="1"/>
  <c r="H665" i="1"/>
  <c r="G456" i="1"/>
  <c r="I456" i="1" s="1"/>
  <c r="H456" i="1"/>
  <c r="G488" i="1"/>
  <c r="I488" i="1" s="1"/>
  <c r="H488" i="1"/>
  <c r="G520" i="1"/>
  <c r="I520" i="1" s="1"/>
  <c r="H520" i="1"/>
  <c r="G552" i="1"/>
  <c r="I552" i="1" s="1"/>
  <c r="H552" i="1"/>
  <c r="G591" i="1"/>
  <c r="I591" i="1" s="1"/>
  <c r="H591" i="1"/>
  <c r="G637" i="1"/>
  <c r="I637" i="1" s="1"/>
  <c r="H637" i="1"/>
  <c r="G679" i="1"/>
  <c r="I679" i="1" s="1"/>
  <c r="H679" i="1"/>
  <c r="G724" i="1"/>
  <c r="I724" i="1" s="1"/>
  <c r="H724" i="1"/>
  <c r="G34" i="1"/>
  <c r="I34" i="1" s="1"/>
  <c r="H34" i="1"/>
  <c r="G66" i="1"/>
  <c r="I66" i="1" s="1"/>
  <c r="H66" i="1"/>
  <c r="G98" i="1"/>
  <c r="I98" i="1" s="1"/>
  <c r="H98" i="1"/>
  <c r="G130" i="1"/>
  <c r="I130" i="1" s="1"/>
  <c r="H130" i="1"/>
  <c r="G162" i="1"/>
  <c r="I162" i="1" s="1"/>
  <c r="H162" i="1"/>
  <c r="G194" i="1"/>
  <c r="I194" i="1" s="1"/>
  <c r="H194" i="1"/>
  <c r="G229" i="1"/>
  <c r="I229" i="1" s="1"/>
  <c r="H229" i="1"/>
  <c r="G261" i="1"/>
  <c r="I261" i="1" s="1"/>
  <c r="H261" i="1"/>
  <c r="G293" i="1"/>
  <c r="I293" i="1" s="1"/>
  <c r="H293" i="1"/>
  <c r="G325" i="1"/>
  <c r="I325" i="1" s="1"/>
  <c r="H325" i="1"/>
  <c r="G357" i="1"/>
  <c r="I357" i="1" s="1"/>
  <c r="H357" i="1"/>
  <c r="G389" i="1"/>
  <c r="I389" i="1" s="1"/>
  <c r="H389" i="1"/>
  <c r="G421" i="1"/>
  <c r="I421" i="1" s="1"/>
  <c r="H421" i="1"/>
  <c r="G453" i="1"/>
  <c r="I453" i="1" s="1"/>
  <c r="H453" i="1"/>
  <c r="G485" i="1"/>
  <c r="I485" i="1" s="1"/>
  <c r="H485" i="1"/>
  <c r="G517" i="1"/>
  <c r="I517" i="1" s="1"/>
  <c r="H517" i="1"/>
  <c r="G549" i="1"/>
  <c r="I549" i="1" s="1"/>
  <c r="H549" i="1"/>
  <c r="G588" i="1"/>
  <c r="I588" i="1" s="1"/>
  <c r="H588" i="1"/>
  <c r="G630" i="1"/>
  <c r="I630" i="1" s="1"/>
  <c r="H630" i="1"/>
  <c r="G676" i="1"/>
  <c r="I676" i="1" s="1"/>
  <c r="H676" i="1"/>
  <c r="G442" i="1"/>
  <c r="I442" i="1" s="1"/>
  <c r="H442" i="1"/>
  <c r="G474" i="1"/>
  <c r="I474" i="1" s="1"/>
  <c r="H474" i="1"/>
  <c r="G506" i="1"/>
  <c r="I506" i="1" s="1"/>
  <c r="H506" i="1"/>
  <c r="G538" i="1"/>
  <c r="I538" i="1" s="1"/>
  <c r="H538" i="1"/>
  <c r="G575" i="1"/>
  <c r="I575" i="1" s="1"/>
  <c r="H575" i="1"/>
  <c r="G611" i="1"/>
  <c r="I611" i="1" s="1"/>
  <c r="H611" i="1"/>
  <c r="G647" i="1"/>
  <c r="I647" i="1" s="1"/>
  <c r="H647" i="1"/>
  <c r="G681" i="1"/>
  <c r="I681" i="1" s="1"/>
  <c r="H681" i="1"/>
  <c r="G40" i="1"/>
  <c r="I40" i="1" s="1"/>
  <c r="H40" i="1"/>
  <c r="G72" i="1"/>
  <c r="I72" i="1" s="1"/>
  <c r="H72" i="1"/>
  <c r="G104" i="1"/>
  <c r="I104" i="1" s="1"/>
  <c r="H104" i="1"/>
  <c r="G136" i="1"/>
  <c r="I136" i="1" s="1"/>
  <c r="H136" i="1"/>
  <c r="G168" i="1"/>
  <c r="I168" i="1" s="1"/>
  <c r="H168" i="1"/>
  <c r="G200" i="1"/>
  <c r="I200" i="1" s="1"/>
  <c r="H200" i="1"/>
  <c r="G231" i="1"/>
  <c r="I231" i="1" s="1"/>
  <c r="H231" i="1"/>
  <c r="G263" i="1"/>
  <c r="I263" i="1" s="1"/>
  <c r="H263" i="1"/>
  <c r="G295" i="1"/>
  <c r="I295" i="1" s="1"/>
  <c r="H295" i="1"/>
  <c r="G327" i="1"/>
  <c r="I327" i="1" s="1"/>
  <c r="H327" i="1"/>
  <c r="G359" i="1"/>
  <c r="I359" i="1" s="1"/>
  <c r="H359" i="1"/>
  <c r="G391" i="1"/>
  <c r="I391" i="1" s="1"/>
  <c r="H391" i="1"/>
  <c r="G423" i="1"/>
  <c r="I423" i="1" s="1"/>
  <c r="H423" i="1"/>
  <c r="G455" i="1"/>
  <c r="I455" i="1" s="1"/>
  <c r="H455" i="1"/>
  <c r="G487" i="1"/>
  <c r="I487" i="1" s="1"/>
  <c r="H487" i="1"/>
  <c r="G519" i="1"/>
  <c r="I519" i="1" s="1"/>
  <c r="H519" i="1"/>
  <c r="G551" i="1"/>
  <c r="I551" i="1" s="1"/>
  <c r="H551" i="1"/>
  <c r="G590" i="1"/>
  <c r="I590" i="1" s="1"/>
  <c r="H590" i="1"/>
  <c r="G636" i="1"/>
  <c r="I636" i="1" s="1"/>
  <c r="H636" i="1"/>
  <c r="G686" i="1"/>
  <c r="I686" i="1" s="1"/>
  <c r="H686" i="1"/>
  <c r="G732" i="1"/>
  <c r="I732" i="1" s="1"/>
  <c r="H732" i="1"/>
  <c r="G252" i="1"/>
  <c r="I252" i="1" s="1"/>
  <c r="H252" i="1"/>
  <c r="G71" i="1"/>
  <c r="I71" i="1" s="1"/>
  <c r="H71" i="1"/>
  <c r="G199" i="1"/>
  <c r="I199" i="1" s="1"/>
  <c r="H199" i="1"/>
  <c r="G264" i="1"/>
  <c r="I264" i="1" s="1"/>
  <c r="H264" i="1"/>
  <c r="G312" i="1"/>
  <c r="I312" i="1" s="1"/>
  <c r="H312" i="1"/>
  <c r="G352" i="1"/>
  <c r="I352" i="1" s="1"/>
  <c r="H352" i="1"/>
  <c r="G408" i="1"/>
  <c r="I408" i="1" s="1"/>
  <c r="H408" i="1"/>
  <c r="G699" i="1"/>
  <c r="I699" i="1" s="1"/>
  <c r="H699" i="1"/>
  <c r="G73" i="1"/>
  <c r="I73" i="1" s="1"/>
  <c r="H73" i="1"/>
  <c r="G129" i="1"/>
  <c r="I129" i="1" s="1"/>
  <c r="H129" i="1"/>
  <c r="G189" i="1"/>
  <c r="I189" i="1" s="1"/>
  <c r="H189" i="1"/>
  <c r="G294" i="1"/>
  <c r="I294" i="1" s="1"/>
  <c r="H294" i="1"/>
  <c r="G390" i="1"/>
  <c r="I390" i="1" s="1"/>
  <c r="H390" i="1"/>
  <c r="G577" i="1"/>
  <c r="I577" i="1" s="1"/>
  <c r="H577" i="1"/>
  <c r="G191" i="1"/>
  <c r="I191" i="1" s="1"/>
  <c r="H191" i="1"/>
  <c r="G296" i="1"/>
  <c r="I296" i="1" s="1"/>
  <c r="H296" i="1"/>
  <c r="G424" i="1"/>
  <c r="I424" i="1" s="1"/>
  <c r="H424" i="1"/>
  <c r="G21" i="1"/>
  <c r="I21" i="1" s="1"/>
  <c r="H21" i="1"/>
  <c r="G93" i="1"/>
  <c r="I93" i="1" s="1"/>
  <c r="H93" i="1"/>
  <c r="G173" i="1"/>
  <c r="I173" i="1" s="1"/>
  <c r="H173" i="1"/>
  <c r="G396" i="1"/>
  <c r="I396" i="1" s="1"/>
  <c r="H396" i="1"/>
  <c r="G222" i="1"/>
  <c r="I222" i="1" s="1"/>
  <c r="H222" i="1"/>
  <c r="G320" i="1"/>
  <c r="I320" i="1" s="1"/>
  <c r="H320" i="1"/>
  <c r="G420" i="1"/>
  <c r="I420" i="1" s="1"/>
  <c r="H420" i="1"/>
  <c r="G83" i="1"/>
  <c r="I83" i="1" s="1"/>
  <c r="H83" i="1"/>
  <c r="G155" i="1"/>
  <c r="I155" i="1" s="1"/>
  <c r="H155" i="1"/>
  <c r="G242" i="1"/>
  <c r="I242" i="1" s="1"/>
  <c r="H242" i="1"/>
  <c r="G370" i="1"/>
  <c r="I370" i="1" s="1"/>
  <c r="H370" i="1"/>
  <c r="G688" i="1"/>
  <c r="I688" i="1" s="1"/>
  <c r="H688" i="1"/>
  <c r="G460" i="1"/>
  <c r="I460" i="1" s="1"/>
  <c r="H460" i="1"/>
  <c r="G492" i="1"/>
  <c r="I492" i="1" s="1"/>
  <c r="H492" i="1"/>
  <c r="G524" i="1"/>
  <c r="I524" i="1" s="1"/>
  <c r="H524" i="1"/>
  <c r="G556" i="1"/>
  <c r="I556" i="1" s="1"/>
  <c r="H556" i="1"/>
  <c r="G595" i="1"/>
  <c r="I595" i="1" s="1"/>
  <c r="H595" i="1"/>
  <c r="G641" i="1"/>
  <c r="I641" i="1" s="1"/>
  <c r="H641" i="1"/>
  <c r="G687" i="1"/>
  <c r="I687" i="1" s="1"/>
  <c r="H687" i="1"/>
  <c r="G728" i="1"/>
  <c r="I728" i="1" s="1"/>
  <c r="H728" i="1"/>
  <c r="G38" i="1"/>
  <c r="I38" i="1" s="1"/>
  <c r="H38" i="1"/>
  <c r="G70" i="1"/>
  <c r="I70" i="1" s="1"/>
  <c r="H70" i="1"/>
  <c r="G102" i="1"/>
  <c r="I102" i="1" s="1"/>
  <c r="H102" i="1"/>
  <c r="G134" i="1"/>
  <c r="I134" i="1" s="1"/>
  <c r="H134" i="1"/>
  <c r="G166" i="1"/>
  <c r="I166" i="1" s="1"/>
  <c r="H166" i="1"/>
  <c r="G198" i="1"/>
  <c r="I198" i="1" s="1"/>
  <c r="H198" i="1"/>
  <c r="G233" i="1"/>
  <c r="I233" i="1" s="1"/>
  <c r="H233" i="1"/>
  <c r="G265" i="1"/>
  <c r="I265" i="1" s="1"/>
  <c r="H265" i="1"/>
  <c r="G297" i="1"/>
  <c r="I297" i="1" s="1"/>
  <c r="H297" i="1"/>
  <c r="G329" i="1"/>
  <c r="I329" i="1" s="1"/>
  <c r="H329" i="1"/>
  <c r="G361" i="1"/>
  <c r="I361" i="1" s="1"/>
  <c r="H361" i="1"/>
  <c r="G393" i="1"/>
  <c r="I393" i="1" s="1"/>
  <c r="H393" i="1"/>
  <c r="G425" i="1"/>
  <c r="I425" i="1" s="1"/>
  <c r="H425" i="1"/>
  <c r="G457" i="1"/>
  <c r="I457" i="1" s="1"/>
  <c r="H457" i="1"/>
  <c r="G489" i="1"/>
  <c r="I489" i="1" s="1"/>
  <c r="H489" i="1"/>
  <c r="G521" i="1"/>
  <c r="I521" i="1" s="1"/>
  <c r="H521" i="1"/>
  <c r="G553" i="1"/>
  <c r="I553" i="1" s="1"/>
  <c r="H553" i="1"/>
  <c r="G592" i="1"/>
  <c r="I592" i="1" s="1"/>
  <c r="H592" i="1"/>
  <c r="G634" i="1"/>
  <c r="I634" i="1" s="1"/>
  <c r="H634" i="1"/>
  <c r="G680" i="1"/>
  <c r="I680" i="1" s="1"/>
  <c r="H680" i="1"/>
  <c r="G725" i="1"/>
  <c r="I725" i="1" s="1"/>
  <c r="H725" i="1"/>
  <c r="G446" i="1"/>
  <c r="I446" i="1" s="1"/>
  <c r="H446" i="1"/>
  <c r="G478" i="1"/>
  <c r="I478" i="1" s="1"/>
  <c r="H478" i="1"/>
  <c r="G510" i="1"/>
  <c r="I510" i="1" s="1"/>
  <c r="H510" i="1"/>
  <c r="G542" i="1"/>
  <c r="I542" i="1" s="1"/>
  <c r="H542" i="1"/>
  <c r="G579" i="1"/>
  <c r="I579" i="1" s="1"/>
  <c r="H579" i="1"/>
  <c r="G615" i="1"/>
  <c r="I615" i="1" s="1"/>
  <c r="H615" i="1"/>
  <c r="G651" i="1"/>
  <c r="I651" i="1" s="1"/>
  <c r="H651" i="1"/>
  <c r="G685" i="1"/>
  <c r="I685" i="1" s="1"/>
  <c r="H685" i="1"/>
  <c r="G12" i="1"/>
  <c r="I12" i="1" s="1"/>
  <c r="H12" i="1"/>
  <c r="G44" i="1"/>
  <c r="I44" i="1" s="1"/>
  <c r="H44" i="1"/>
  <c r="G76" i="1"/>
  <c r="I76" i="1" s="1"/>
  <c r="H76" i="1"/>
  <c r="G108" i="1"/>
  <c r="I108" i="1" s="1"/>
  <c r="H108" i="1"/>
  <c r="G140" i="1"/>
  <c r="I140" i="1" s="1"/>
  <c r="H140" i="1"/>
  <c r="G172" i="1"/>
  <c r="I172" i="1" s="1"/>
  <c r="H172" i="1"/>
  <c r="G204" i="1"/>
  <c r="I204" i="1" s="1"/>
  <c r="H204" i="1"/>
  <c r="G235" i="1"/>
  <c r="I235" i="1" s="1"/>
  <c r="H235" i="1"/>
  <c r="G267" i="1"/>
  <c r="I267" i="1" s="1"/>
  <c r="H267" i="1"/>
  <c r="G299" i="1"/>
  <c r="I299" i="1" s="1"/>
  <c r="H299" i="1"/>
  <c r="G331" i="1"/>
  <c r="I331" i="1" s="1"/>
  <c r="H331" i="1"/>
  <c r="G363" i="1"/>
  <c r="I363" i="1" s="1"/>
  <c r="H363" i="1"/>
  <c r="G395" i="1"/>
  <c r="I395" i="1" s="1"/>
  <c r="H395" i="1"/>
  <c r="G427" i="1"/>
  <c r="I427" i="1" s="1"/>
  <c r="H427" i="1"/>
  <c r="G459" i="1"/>
  <c r="I459" i="1" s="1"/>
  <c r="H459" i="1"/>
  <c r="G491" i="1"/>
  <c r="I491" i="1" s="1"/>
  <c r="H491" i="1"/>
  <c r="G523" i="1"/>
  <c r="I523" i="1" s="1"/>
  <c r="H523" i="1"/>
  <c r="G555" i="1"/>
  <c r="I555" i="1" s="1"/>
  <c r="H555" i="1"/>
  <c r="G594" i="1"/>
  <c r="I594" i="1" s="1"/>
  <c r="H594" i="1"/>
  <c r="G640" i="1"/>
  <c r="I640" i="1" s="1"/>
  <c r="H640" i="1"/>
  <c r="G690" i="1"/>
  <c r="I690" i="1" s="1"/>
  <c r="H690" i="1"/>
  <c r="G736" i="1"/>
  <c r="I736" i="1" s="1"/>
  <c r="H736" i="1"/>
  <c r="G380" i="1"/>
  <c r="I380" i="1" s="1"/>
  <c r="H380" i="1"/>
  <c r="G87" i="1"/>
  <c r="I87" i="1" s="1"/>
  <c r="H87" i="1"/>
  <c r="G203" i="1"/>
  <c r="I203" i="1" s="1"/>
  <c r="H203" i="1"/>
  <c r="G208" i="1"/>
  <c r="I208" i="1" s="1"/>
  <c r="H208" i="1"/>
  <c r="G272" i="1"/>
  <c r="I272" i="1" s="1"/>
  <c r="H272" i="1"/>
  <c r="G316" i="1"/>
  <c r="I316" i="1" s="1"/>
  <c r="H316" i="1"/>
  <c r="G368" i="1"/>
  <c r="I368" i="1" s="1"/>
  <c r="H368" i="1"/>
  <c r="G412" i="1"/>
  <c r="I412" i="1" s="1"/>
  <c r="H412" i="1"/>
  <c r="G81" i="1"/>
  <c r="I81" i="1" s="1"/>
  <c r="H81" i="1"/>
  <c r="G137" i="1"/>
  <c r="I137" i="1" s="1"/>
  <c r="H137" i="1"/>
  <c r="G193" i="1"/>
  <c r="I193" i="1" s="1"/>
  <c r="H193" i="1"/>
  <c r="G298" i="1"/>
  <c r="I298" i="1" s="1"/>
  <c r="H298" i="1"/>
  <c r="G394" i="1"/>
  <c r="I394" i="1" s="1"/>
  <c r="H394" i="1"/>
  <c r="G360" i="1"/>
  <c r="I360" i="1" s="1"/>
  <c r="H360" i="1"/>
  <c r="G53" i="1"/>
  <c r="I53" i="1" s="1"/>
  <c r="H53" i="1"/>
  <c r="G187" i="1"/>
  <c r="I187" i="1" s="1"/>
  <c r="H187" i="1"/>
  <c r="G31" i="1"/>
  <c r="I31" i="1" s="1"/>
  <c r="H31" i="1"/>
  <c r="G197" i="1"/>
  <c r="I197" i="1" s="1"/>
  <c r="H197" i="1"/>
  <c r="G310" i="1"/>
  <c r="I310" i="1" s="1"/>
  <c r="H310" i="1"/>
  <c r="G29" i="1"/>
  <c r="I29" i="1" s="1"/>
  <c r="H29" i="1"/>
  <c r="G101" i="1"/>
  <c r="I101" i="1" s="1"/>
  <c r="H101" i="1"/>
  <c r="G205" i="1"/>
  <c r="I205" i="1" s="1"/>
  <c r="H205" i="1"/>
  <c r="G428" i="1"/>
  <c r="I428" i="1" s="1"/>
  <c r="H428" i="1"/>
  <c r="G15" i="1"/>
  <c r="I15" i="1" s="1"/>
  <c r="H15" i="1"/>
  <c r="G228" i="1"/>
  <c r="I228" i="1" s="1"/>
  <c r="H228" i="1"/>
  <c r="G342" i="1"/>
  <c r="I342" i="1" s="1"/>
  <c r="H342" i="1"/>
  <c r="G19" i="1"/>
  <c r="I19" i="1" s="1"/>
  <c r="H19" i="1"/>
  <c r="G99" i="1"/>
  <c r="I99" i="1" s="1"/>
  <c r="H99" i="1"/>
  <c r="G163" i="1"/>
  <c r="I163" i="1" s="1"/>
  <c r="H163" i="1"/>
  <c r="G258" i="1"/>
  <c r="I258" i="1" s="1"/>
  <c r="H258" i="1"/>
  <c r="G386" i="1"/>
  <c r="I386" i="1" s="1"/>
  <c r="H386" i="1"/>
  <c r="G464" i="1"/>
  <c r="I464" i="1" s="1"/>
  <c r="H464" i="1"/>
  <c r="G496" i="1"/>
  <c r="I496" i="1" s="1"/>
  <c r="H496" i="1"/>
  <c r="G528" i="1"/>
  <c r="I528" i="1" s="1"/>
  <c r="H528" i="1"/>
  <c r="G560" i="1"/>
  <c r="I560" i="1" s="1"/>
  <c r="H560" i="1"/>
  <c r="G599" i="1"/>
  <c r="I599" i="1" s="1"/>
  <c r="H599" i="1"/>
  <c r="G645" i="1"/>
  <c r="I645" i="1" s="1"/>
  <c r="H645" i="1"/>
  <c r="G691" i="1"/>
  <c r="I691" i="1" s="1"/>
  <c r="H691" i="1"/>
  <c r="G737" i="1"/>
  <c r="I737" i="1" s="1"/>
  <c r="H737" i="1"/>
  <c r="G42" i="1"/>
  <c r="I42" i="1" s="1"/>
  <c r="H42" i="1"/>
  <c r="G74" i="1"/>
  <c r="I74" i="1" s="1"/>
  <c r="H74" i="1"/>
  <c r="G106" i="1"/>
  <c r="I106" i="1" s="1"/>
  <c r="H106" i="1"/>
  <c r="G138" i="1"/>
  <c r="I138" i="1" s="1"/>
  <c r="H138" i="1"/>
  <c r="G170" i="1"/>
  <c r="I170" i="1" s="1"/>
  <c r="H170" i="1"/>
  <c r="G202" i="1"/>
  <c r="I202" i="1" s="1"/>
  <c r="H202" i="1"/>
  <c r="G237" i="1"/>
  <c r="I237" i="1" s="1"/>
  <c r="H237" i="1"/>
  <c r="G269" i="1"/>
  <c r="I269" i="1" s="1"/>
  <c r="H269" i="1"/>
  <c r="G301" i="1"/>
  <c r="I301" i="1" s="1"/>
  <c r="H301" i="1"/>
  <c r="G333" i="1"/>
  <c r="I333" i="1" s="1"/>
  <c r="H333" i="1"/>
  <c r="G365" i="1"/>
  <c r="I365" i="1" s="1"/>
  <c r="H365" i="1"/>
  <c r="G397" i="1"/>
  <c r="I397" i="1" s="1"/>
  <c r="H397" i="1"/>
  <c r="G429" i="1"/>
  <c r="I429" i="1" s="1"/>
  <c r="H429" i="1"/>
  <c r="G461" i="1"/>
  <c r="I461" i="1" s="1"/>
  <c r="H461" i="1"/>
  <c r="G493" i="1"/>
  <c r="I493" i="1" s="1"/>
  <c r="H493" i="1"/>
  <c r="G525" i="1"/>
  <c r="I525" i="1" s="1"/>
  <c r="H525" i="1"/>
  <c r="G557" i="1"/>
  <c r="I557" i="1" s="1"/>
  <c r="H557" i="1"/>
  <c r="G596" i="1"/>
  <c r="I596" i="1" s="1"/>
  <c r="H596" i="1"/>
  <c r="G642" i="1"/>
  <c r="I642" i="1" s="1"/>
  <c r="H642" i="1"/>
  <c r="G684" i="1"/>
  <c r="I684" i="1" s="1"/>
  <c r="H684" i="1"/>
  <c r="G729" i="1"/>
  <c r="I729" i="1" s="1"/>
  <c r="H729" i="1"/>
  <c r="G450" i="1"/>
  <c r="I450" i="1" s="1"/>
  <c r="H450" i="1"/>
  <c r="G482" i="1"/>
  <c r="I482" i="1" s="1"/>
  <c r="H482" i="1"/>
  <c r="G514" i="1"/>
  <c r="I514" i="1" s="1"/>
  <c r="H514" i="1"/>
  <c r="G546" i="1"/>
  <c r="I546" i="1" s="1"/>
  <c r="H546" i="1"/>
  <c r="G583" i="1"/>
  <c r="I583" i="1" s="1"/>
  <c r="H583" i="1"/>
  <c r="G619" i="1"/>
  <c r="I619" i="1" s="1"/>
  <c r="H619" i="1"/>
  <c r="G655" i="1"/>
  <c r="I655" i="1" s="1"/>
  <c r="H655" i="1"/>
  <c r="G689" i="1"/>
  <c r="I689" i="1" s="1"/>
  <c r="H689" i="1"/>
  <c r="G16" i="1"/>
  <c r="I16" i="1" s="1"/>
  <c r="H16" i="1"/>
  <c r="G48" i="1"/>
  <c r="I48" i="1" s="1"/>
  <c r="H48" i="1"/>
  <c r="G80" i="1"/>
  <c r="I80" i="1" s="1"/>
  <c r="H80" i="1"/>
  <c r="G112" i="1"/>
  <c r="I112" i="1" s="1"/>
  <c r="H112" i="1"/>
  <c r="G144" i="1"/>
  <c r="I144" i="1" s="1"/>
  <c r="H144" i="1"/>
  <c r="G176" i="1"/>
  <c r="I176" i="1" s="1"/>
  <c r="H176" i="1"/>
  <c r="G207" i="1"/>
  <c r="I207" i="1" s="1"/>
  <c r="H207" i="1"/>
  <c r="G239" i="1"/>
  <c r="I239" i="1" s="1"/>
  <c r="H239" i="1"/>
  <c r="G271" i="1"/>
  <c r="I271" i="1" s="1"/>
  <c r="H271" i="1"/>
  <c r="G303" i="1"/>
  <c r="I303" i="1" s="1"/>
  <c r="H303" i="1"/>
  <c r="G335" i="1"/>
  <c r="I335" i="1" s="1"/>
  <c r="H335" i="1"/>
  <c r="G367" i="1"/>
  <c r="I367" i="1" s="1"/>
  <c r="H367" i="1"/>
  <c r="G399" i="1"/>
  <c r="I399" i="1" s="1"/>
  <c r="H399" i="1"/>
  <c r="G431" i="1"/>
  <c r="I431" i="1" s="1"/>
  <c r="H431" i="1"/>
  <c r="G463" i="1"/>
  <c r="I463" i="1" s="1"/>
  <c r="H463" i="1"/>
  <c r="G495" i="1"/>
  <c r="I495" i="1" s="1"/>
  <c r="H495" i="1"/>
  <c r="G527" i="1"/>
  <c r="I527" i="1" s="1"/>
  <c r="H527" i="1"/>
  <c r="G559" i="1"/>
  <c r="I559" i="1" s="1"/>
  <c r="H559" i="1"/>
  <c r="G598" i="1"/>
  <c r="I598" i="1" s="1"/>
  <c r="H598" i="1"/>
  <c r="G648" i="1"/>
  <c r="I648" i="1" s="1"/>
  <c r="H648" i="1"/>
  <c r="G698" i="1"/>
  <c r="I698" i="1" s="1"/>
  <c r="H698" i="1"/>
  <c r="G49" i="1"/>
  <c r="I49" i="1" s="1"/>
  <c r="H49" i="1"/>
  <c r="G91" i="1"/>
  <c r="I91" i="1" s="1"/>
  <c r="H91" i="1"/>
  <c r="G212" i="1"/>
  <c r="I212" i="1" s="1"/>
  <c r="H212" i="1"/>
  <c r="G276" i="1"/>
  <c r="I276" i="1" s="1"/>
  <c r="H276" i="1"/>
  <c r="G324" i="1"/>
  <c r="I324" i="1" s="1"/>
  <c r="H324" i="1"/>
  <c r="G372" i="1"/>
  <c r="I372" i="1" s="1"/>
  <c r="H372" i="1"/>
  <c r="G416" i="1"/>
  <c r="I416" i="1" s="1"/>
  <c r="H416" i="1"/>
  <c r="G89" i="1"/>
  <c r="I89" i="1" s="1"/>
  <c r="H89" i="1"/>
  <c r="G145" i="1"/>
  <c r="I145" i="1" s="1"/>
  <c r="H145" i="1"/>
  <c r="G201" i="1"/>
  <c r="I201" i="1" s="1"/>
  <c r="H201" i="1"/>
  <c r="G206" i="1"/>
  <c r="I206" i="1" s="1"/>
  <c r="H206" i="1"/>
  <c r="G302" i="1"/>
  <c r="I302" i="1" s="1"/>
  <c r="H302" i="1"/>
  <c r="G398" i="1"/>
  <c r="I398" i="1" s="1"/>
  <c r="H398" i="1"/>
  <c r="G41" i="1"/>
  <c r="I41" i="1" s="1"/>
  <c r="H41" i="1"/>
  <c r="G218" i="1"/>
  <c r="I218" i="1" s="1"/>
  <c r="H218" i="1"/>
  <c r="G318" i="1"/>
  <c r="I318" i="1" s="1"/>
  <c r="H318" i="1"/>
  <c r="G37" i="1"/>
  <c r="I37" i="1" s="1"/>
  <c r="H37" i="1"/>
  <c r="G109" i="1"/>
  <c r="I109" i="1" s="1"/>
  <c r="H109" i="1"/>
  <c r="G220" i="1"/>
  <c r="I220" i="1" s="1"/>
  <c r="H220" i="1"/>
  <c r="G47" i="1"/>
  <c r="I47" i="1" s="1"/>
  <c r="H47" i="1"/>
  <c r="G250" i="1"/>
  <c r="I250" i="1" s="1"/>
  <c r="H250" i="1"/>
  <c r="G350" i="1"/>
  <c r="I350" i="1" s="1"/>
  <c r="H350" i="1"/>
  <c r="G27" i="1"/>
  <c r="I27" i="1" s="1"/>
  <c r="H27" i="1"/>
  <c r="G107" i="1"/>
  <c r="I107" i="1" s="1"/>
  <c r="H107" i="1"/>
  <c r="G171" i="1"/>
  <c r="I171" i="1" s="1"/>
  <c r="H171" i="1"/>
  <c r="G274" i="1"/>
  <c r="I274" i="1" s="1"/>
  <c r="H274" i="1"/>
  <c r="G402" i="1"/>
  <c r="I402" i="1" s="1"/>
  <c r="H402" i="1"/>
  <c r="G733" i="1"/>
  <c r="I733" i="1" s="1"/>
  <c r="H733" i="1"/>
  <c r="G468" i="1"/>
  <c r="I468" i="1" s="1"/>
  <c r="H468" i="1"/>
  <c r="G500" i="1"/>
  <c r="I500" i="1" s="1"/>
  <c r="H500" i="1"/>
  <c r="G532" i="1"/>
  <c r="I532" i="1" s="1"/>
  <c r="H532" i="1"/>
  <c r="G564" i="1"/>
  <c r="I564" i="1" s="1"/>
  <c r="H564" i="1"/>
  <c r="G603" i="1"/>
  <c r="I603" i="1" s="1"/>
  <c r="H603" i="1"/>
  <c r="G653" i="1"/>
  <c r="I653" i="1" s="1"/>
  <c r="H653" i="1"/>
  <c r="G695" i="1"/>
  <c r="I695" i="1" s="1"/>
  <c r="H695" i="1"/>
  <c r="G604" i="1"/>
  <c r="I604" i="1" s="1"/>
  <c r="H604" i="1"/>
  <c r="G46" i="1"/>
  <c r="I46" i="1" s="1"/>
  <c r="H46" i="1"/>
  <c r="G78" i="1"/>
  <c r="I78" i="1" s="1"/>
  <c r="H78" i="1"/>
  <c r="G110" i="1"/>
  <c r="I110" i="1" s="1"/>
  <c r="H110" i="1"/>
  <c r="G142" i="1"/>
  <c r="I142" i="1" s="1"/>
  <c r="H142" i="1"/>
  <c r="G174" i="1"/>
  <c r="I174" i="1" s="1"/>
  <c r="H174" i="1"/>
  <c r="G209" i="1"/>
  <c r="I209" i="1" s="1"/>
  <c r="H209" i="1"/>
  <c r="G241" i="1"/>
  <c r="I241" i="1" s="1"/>
  <c r="H241" i="1"/>
  <c r="G273" i="1"/>
  <c r="I273" i="1" s="1"/>
  <c r="H273" i="1"/>
  <c r="G305" i="1"/>
  <c r="I305" i="1" s="1"/>
  <c r="H305" i="1"/>
  <c r="G337" i="1"/>
  <c r="I337" i="1" s="1"/>
  <c r="H337" i="1"/>
  <c r="G369" i="1"/>
  <c r="I369" i="1" s="1"/>
  <c r="H369" i="1"/>
  <c r="G401" i="1"/>
  <c r="I401" i="1" s="1"/>
  <c r="H401" i="1"/>
  <c r="G433" i="1"/>
  <c r="I433" i="1" s="1"/>
  <c r="H433" i="1"/>
  <c r="G465" i="1"/>
  <c r="I465" i="1" s="1"/>
  <c r="H465" i="1"/>
  <c r="G497" i="1"/>
  <c r="I497" i="1" s="1"/>
  <c r="H497" i="1"/>
  <c r="G529" i="1"/>
  <c r="I529" i="1" s="1"/>
  <c r="H529" i="1"/>
  <c r="G561" i="1"/>
  <c r="I561" i="1" s="1"/>
  <c r="H561" i="1"/>
  <c r="G600" i="1"/>
  <c r="I600" i="1" s="1"/>
  <c r="H600" i="1"/>
  <c r="G646" i="1"/>
  <c r="I646" i="1" s="1"/>
  <c r="H646" i="1"/>
  <c r="G692" i="1"/>
  <c r="I692" i="1" s="1"/>
  <c r="H692" i="1"/>
  <c r="G734" i="1"/>
  <c r="I734" i="1" s="1"/>
  <c r="H734" i="1"/>
  <c r="G454" i="1"/>
  <c r="I454" i="1" s="1"/>
  <c r="H454" i="1"/>
  <c r="G486" i="1"/>
  <c r="I486" i="1" s="1"/>
  <c r="H486" i="1"/>
  <c r="G518" i="1"/>
  <c r="I518" i="1" s="1"/>
  <c r="H518" i="1"/>
  <c r="G550" i="1"/>
  <c r="I550" i="1" s="1"/>
  <c r="H550" i="1"/>
  <c r="G589" i="1"/>
  <c r="I589" i="1" s="1"/>
  <c r="H589" i="1"/>
  <c r="G623" i="1"/>
  <c r="I623" i="1" s="1"/>
  <c r="H623" i="1"/>
  <c r="G659" i="1"/>
  <c r="I659" i="1" s="1"/>
  <c r="H659" i="1"/>
  <c r="G693" i="1"/>
  <c r="I693" i="1" s="1"/>
  <c r="H693" i="1"/>
  <c r="G726" i="1"/>
  <c r="I726" i="1" s="1"/>
  <c r="H726" i="1"/>
  <c r="G20" i="1"/>
  <c r="I20" i="1" s="1"/>
  <c r="H20" i="1"/>
  <c r="G52" i="1"/>
  <c r="I52" i="1" s="1"/>
  <c r="H52" i="1"/>
  <c r="G84" i="1"/>
  <c r="I84" i="1" s="1"/>
  <c r="H84" i="1"/>
  <c r="G117" i="1"/>
  <c r="I117" i="1" s="1"/>
  <c r="H117" i="1"/>
  <c r="G148" i="1"/>
  <c r="I148" i="1" s="1"/>
  <c r="H148" i="1"/>
  <c r="G180" i="1"/>
  <c r="I180" i="1" s="1"/>
  <c r="H180" i="1"/>
  <c r="G211" i="1"/>
  <c r="I211" i="1" s="1"/>
  <c r="H211" i="1"/>
  <c r="G243" i="1"/>
  <c r="I243" i="1" s="1"/>
  <c r="H243" i="1"/>
  <c r="G275" i="1"/>
  <c r="I275" i="1" s="1"/>
  <c r="H275" i="1"/>
  <c r="G307" i="1"/>
  <c r="I307" i="1" s="1"/>
  <c r="H307" i="1"/>
  <c r="G339" i="1"/>
  <c r="I339" i="1" s="1"/>
  <c r="H339" i="1"/>
  <c r="G371" i="1"/>
  <c r="I371" i="1" s="1"/>
  <c r="H371" i="1"/>
  <c r="G403" i="1"/>
  <c r="I403" i="1" s="1"/>
  <c r="H403" i="1"/>
  <c r="G435" i="1"/>
  <c r="I435" i="1" s="1"/>
  <c r="H435" i="1"/>
  <c r="G467" i="1"/>
  <c r="I467" i="1" s="1"/>
  <c r="H467" i="1"/>
  <c r="G499" i="1"/>
  <c r="I499" i="1" s="1"/>
  <c r="H499" i="1"/>
  <c r="G531" i="1"/>
  <c r="I531" i="1" s="1"/>
  <c r="H531" i="1"/>
  <c r="G563" i="1"/>
  <c r="I563" i="1" s="1"/>
  <c r="H563" i="1"/>
  <c r="G602" i="1"/>
  <c r="I602" i="1" s="1"/>
  <c r="H602" i="1"/>
  <c r="G652" i="1"/>
  <c r="I652" i="1" s="1"/>
  <c r="H652" i="1"/>
  <c r="G721" i="1"/>
  <c r="I721" i="1" s="1"/>
  <c r="H721" i="1"/>
  <c r="G262" i="1"/>
  <c r="I262" i="1" s="1"/>
  <c r="H262" i="1"/>
  <c r="G103" i="1"/>
  <c r="I103" i="1" s="1"/>
  <c r="H103" i="1"/>
  <c r="G216" i="1"/>
  <c r="I216" i="1" s="1"/>
  <c r="H216" i="1"/>
  <c r="G280" i="1"/>
  <c r="I280" i="1" s="1"/>
  <c r="H280" i="1"/>
  <c r="G328" i="1"/>
  <c r="I328" i="1" s="1"/>
  <c r="H328" i="1"/>
  <c r="G376" i="1"/>
  <c r="I376" i="1" s="1"/>
  <c r="H376" i="1"/>
  <c r="G432" i="1"/>
  <c r="I432" i="1" s="1"/>
  <c r="H432" i="1"/>
  <c r="G97" i="1"/>
  <c r="I97" i="1" s="1"/>
  <c r="H97" i="1"/>
  <c r="G153" i="1"/>
  <c r="I153" i="1" s="1"/>
  <c r="H153" i="1"/>
  <c r="G654" i="1"/>
  <c r="I654" i="1" s="1"/>
  <c r="H654" i="1"/>
  <c r="G230" i="1"/>
  <c r="I230" i="1" s="1"/>
  <c r="H230" i="1"/>
  <c r="G330" i="1"/>
  <c r="I330" i="1" s="1"/>
  <c r="H330" i="1"/>
  <c r="G422" i="1"/>
  <c r="I422" i="1" s="1"/>
  <c r="H422" i="1"/>
  <c r="G63" i="1"/>
  <c r="I63" i="1" s="1"/>
  <c r="H63" i="1"/>
  <c r="G224" i="1"/>
  <c r="I224" i="1" s="1"/>
  <c r="H224" i="1"/>
  <c r="G346" i="1"/>
  <c r="I346" i="1" s="1"/>
  <c r="H346" i="1"/>
  <c r="G45" i="1"/>
  <c r="I45" i="1" s="1"/>
  <c r="H45" i="1"/>
  <c r="G118" i="1"/>
  <c r="I118" i="1" s="1"/>
  <c r="H118" i="1"/>
  <c r="G236" i="1"/>
  <c r="I236" i="1" s="1"/>
  <c r="H236" i="1"/>
  <c r="G79" i="1"/>
  <c r="I79" i="1" s="1"/>
  <c r="H79" i="1"/>
  <c r="G256" i="1"/>
  <c r="I256" i="1" s="1"/>
  <c r="H256" i="1"/>
  <c r="G356" i="1"/>
  <c r="I356" i="1" s="1"/>
  <c r="H356" i="1"/>
  <c r="G35" i="1"/>
  <c r="I35" i="1" s="1"/>
  <c r="H35" i="1"/>
  <c r="G116" i="1"/>
  <c r="I116" i="1" s="1"/>
  <c r="H116" i="1"/>
  <c r="G179" i="1"/>
  <c r="I179" i="1" s="1"/>
  <c r="H179" i="1"/>
  <c r="G290" i="1"/>
  <c r="I290" i="1" s="1"/>
  <c r="H290" i="1"/>
  <c r="G418" i="1"/>
  <c r="I418" i="1" s="1"/>
  <c r="H418" i="1"/>
  <c r="G430" i="1"/>
  <c r="I430" i="1" s="1"/>
  <c r="H430" i="1"/>
  <c r="G440" i="1"/>
  <c r="I440" i="1" s="1"/>
  <c r="H440" i="1"/>
  <c r="G472" i="1"/>
  <c r="I472" i="1" s="1"/>
  <c r="H472" i="1"/>
  <c r="G504" i="1"/>
  <c r="I504" i="1" s="1"/>
  <c r="H504" i="1"/>
  <c r="G536" i="1"/>
  <c r="I536" i="1" s="1"/>
  <c r="H536" i="1"/>
  <c r="G573" i="1"/>
  <c r="I573" i="1" s="1"/>
  <c r="H573" i="1"/>
  <c r="G613" i="1"/>
  <c r="I613" i="1" s="1"/>
  <c r="H613" i="1"/>
  <c r="G657" i="1"/>
  <c r="I657" i="1" s="1"/>
  <c r="H657" i="1"/>
  <c r="G722" i="1"/>
  <c r="I722" i="1" s="1"/>
  <c r="H722" i="1"/>
  <c r="G628" i="1"/>
  <c r="I628" i="1" s="1"/>
  <c r="H628" i="1"/>
  <c r="G14" i="1"/>
  <c r="I14" i="1" s="1"/>
  <c r="H14" i="1"/>
  <c r="G50" i="1"/>
  <c r="I50" i="1" s="1"/>
  <c r="H50" i="1"/>
  <c r="G82" i="1"/>
  <c r="I82" i="1" s="1"/>
  <c r="H82" i="1"/>
  <c r="G114" i="1"/>
  <c r="I114" i="1" s="1"/>
  <c r="H114" i="1"/>
  <c r="G146" i="1"/>
  <c r="I146" i="1" s="1"/>
  <c r="H146" i="1"/>
  <c r="G178" i="1"/>
  <c r="I178" i="1" s="1"/>
  <c r="H178" i="1"/>
  <c r="G213" i="1"/>
  <c r="I213" i="1" s="1"/>
  <c r="H213" i="1"/>
  <c r="G245" i="1"/>
  <c r="I245" i="1" s="1"/>
  <c r="H245" i="1"/>
  <c r="G277" i="1"/>
  <c r="I277" i="1" s="1"/>
  <c r="H277" i="1"/>
  <c r="G309" i="1"/>
  <c r="I309" i="1" s="1"/>
  <c r="H309" i="1"/>
  <c r="G341" i="1"/>
  <c r="I341" i="1" s="1"/>
  <c r="H341" i="1"/>
  <c r="G373" i="1"/>
  <c r="I373" i="1" s="1"/>
  <c r="H373" i="1"/>
  <c r="G405" i="1"/>
  <c r="I405" i="1" s="1"/>
  <c r="H405" i="1"/>
  <c r="G437" i="1"/>
  <c r="I437" i="1" s="1"/>
  <c r="H437" i="1"/>
  <c r="G469" i="1"/>
  <c r="I469" i="1" s="1"/>
  <c r="H469" i="1"/>
  <c r="G501" i="1"/>
  <c r="I501" i="1" s="1"/>
  <c r="H501" i="1"/>
  <c r="G533" i="1"/>
  <c r="I533" i="1" s="1"/>
  <c r="H533" i="1"/>
  <c r="G565" i="1"/>
  <c r="I565" i="1" s="1"/>
  <c r="H565" i="1"/>
  <c r="G610" i="1"/>
  <c r="I610" i="1" s="1"/>
  <c r="H610" i="1"/>
  <c r="G650" i="1"/>
  <c r="I650" i="1" s="1"/>
  <c r="H650" i="1"/>
  <c r="G696" i="1"/>
  <c r="I696" i="1" s="1"/>
  <c r="H696" i="1"/>
  <c r="G612" i="1"/>
  <c r="I612" i="1" s="1"/>
  <c r="H612" i="1"/>
  <c r="G458" i="1"/>
  <c r="I458" i="1" s="1"/>
  <c r="H458" i="1"/>
  <c r="G490" i="1"/>
  <c r="I490" i="1" s="1"/>
  <c r="H490" i="1"/>
  <c r="G522" i="1"/>
  <c r="I522" i="1" s="1"/>
  <c r="H522" i="1"/>
  <c r="G554" i="1"/>
  <c r="I554" i="1" s="1"/>
  <c r="H554" i="1"/>
  <c r="G593" i="1"/>
  <c r="I593" i="1" s="1"/>
  <c r="H593" i="1"/>
  <c r="G627" i="1"/>
  <c r="I627" i="1" s="1"/>
  <c r="H627" i="1"/>
  <c r="G663" i="1"/>
  <c r="I663" i="1" s="1"/>
  <c r="H663" i="1"/>
  <c r="G697" i="1"/>
  <c r="I697" i="1" s="1"/>
  <c r="H697" i="1"/>
  <c r="G731" i="1"/>
  <c r="I731" i="1" s="1"/>
  <c r="H731" i="1"/>
  <c r="G24" i="1"/>
  <c r="I24" i="1" s="1"/>
  <c r="H24" i="1"/>
  <c r="G56" i="1"/>
  <c r="I56" i="1" s="1"/>
  <c r="H56" i="1"/>
  <c r="G88" i="1"/>
  <c r="I88" i="1" s="1"/>
  <c r="H88" i="1"/>
  <c r="G120" i="1"/>
  <c r="I120" i="1" s="1"/>
  <c r="H120" i="1"/>
  <c r="G152" i="1"/>
  <c r="I152" i="1" s="1"/>
  <c r="H152" i="1"/>
  <c r="G184" i="1"/>
  <c r="I184" i="1" s="1"/>
  <c r="H184" i="1"/>
  <c r="G215" i="1"/>
  <c r="I215" i="1" s="1"/>
  <c r="H215" i="1"/>
  <c r="G247" i="1"/>
  <c r="I247" i="1" s="1"/>
  <c r="H247" i="1"/>
  <c r="G279" i="1"/>
  <c r="I279" i="1" s="1"/>
  <c r="H279" i="1"/>
  <c r="G311" i="1"/>
  <c r="I311" i="1" s="1"/>
  <c r="H311" i="1"/>
  <c r="G343" i="1"/>
  <c r="I343" i="1" s="1"/>
  <c r="H343" i="1"/>
  <c r="G375" i="1"/>
  <c r="I375" i="1" s="1"/>
  <c r="H375" i="1"/>
  <c r="G407" i="1"/>
  <c r="I407" i="1" s="1"/>
  <c r="H407" i="1"/>
  <c r="G439" i="1"/>
  <c r="I439" i="1" s="1"/>
  <c r="H439" i="1"/>
  <c r="G471" i="1"/>
  <c r="I471" i="1" s="1"/>
  <c r="H471" i="1"/>
  <c r="G503" i="1"/>
  <c r="I503" i="1" s="1"/>
  <c r="H503" i="1"/>
  <c r="G535" i="1"/>
  <c r="I535" i="1" s="1"/>
  <c r="H535" i="1"/>
  <c r="G572" i="1"/>
  <c r="I572" i="1" s="1"/>
  <c r="H572" i="1"/>
  <c r="G616" i="1"/>
  <c r="I616" i="1" s="1"/>
  <c r="H616" i="1"/>
  <c r="G656" i="1"/>
  <c r="I656" i="1" s="1"/>
  <c r="H656" i="1"/>
  <c r="G326" i="1"/>
  <c r="I326" i="1" s="1"/>
  <c r="H326" i="1"/>
  <c r="G23" i="1"/>
  <c r="I23" i="1" s="1"/>
  <c r="H23" i="1"/>
  <c r="G135" i="1"/>
  <c r="I135" i="1" s="1"/>
  <c r="H135" i="1"/>
  <c r="G240" i="1"/>
  <c r="I240" i="1" s="1"/>
  <c r="H240" i="1"/>
  <c r="G284" i="1"/>
  <c r="I284" i="1" s="1"/>
  <c r="H284" i="1"/>
  <c r="G336" i="1"/>
  <c r="I336" i="1" s="1"/>
  <c r="H336" i="1"/>
  <c r="G388" i="1"/>
  <c r="I388" i="1" s="1"/>
  <c r="H388" i="1"/>
  <c r="G617" i="1"/>
  <c r="I617" i="1" s="1"/>
  <c r="H617" i="1"/>
  <c r="G25" i="1"/>
  <c r="I25" i="1" s="1"/>
  <c r="H25" i="1"/>
  <c r="G105" i="1"/>
  <c r="I105" i="1" s="1"/>
  <c r="H105" i="1"/>
  <c r="G157" i="1"/>
  <c r="I157" i="1" s="1"/>
  <c r="H157" i="1"/>
  <c r="G234" i="1"/>
  <c r="I234" i="1" s="1"/>
  <c r="H234" i="1"/>
  <c r="G334" i="1"/>
  <c r="I334" i="1" s="1"/>
  <c r="H334" i="1"/>
  <c r="G426" i="1"/>
  <c r="I426" i="1" s="1"/>
  <c r="H426" i="1"/>
  <c r="G133" i="1"/>
  <c r="I133" i="1" s="1"/>
  <c r="H133" i="1"/>
  <c r="G111" i="1"/>
  <c r="I111" i="1" s="1"/>
  <c r="H111" i="1"/>
  <c r="G43" i="1"/>
  <c r="I43" i="1" s="1"/>
  <c r="H43" i="1"/>
  <c r="G621" i="1"/>
  <c r="I621" i="1" s="1"/>
  <c r="H621" i="1"/>
  <c r="G670" i="1"/>
  <c r="I670" i="1" s="1"/>
  <c r="H670" i="1"/>
  <c r="G54" i="1"/>
  <c r="I54" i="1" s="1"/>
  <c r="H54" i="1"/>
  <c r="G150" i="1"/>
  <c r="I150" i="1" s="1"/>
  <c r="H150" i="1"/>
  <c r="G249" i="1"/>
  <c r="I249" i="1" s="1"/>
  <c r="H249" i="1"/>
  <c r="G377" i="1"/>
  <c r="I377" i="1" s="1"/>
  <c r="H377" i="1"/>
  <c r="G473" i="1"/>
  <c r="I473" i="1" s="1"/>
  <c r="H473" i="1"/>
  <c r="G537" i="1"/>
  <c r="I537" i="1" s="1"/>
  <c r="H537" i="1"/>
  <c r="G574" i="1"/>
  <c r="I574" i="1" s="1"/>
  <c r="H574" i="1"/>
  <c r="G614" i="1"/>
  <c r="I614" i="1" s="1"/>
  <c r="H614" i="1"/>
  <c r="G658" i="1"/>
  <c r="I658" i="1" s="1"/>
  <c r="H658" i="1"/>
  <c r="G700" i="1"/>
  <c r="I700" i="1" s="1"/>
  <c r="H700" i="1"/>
  <c r="G678" i="1"/>
  <c r="I678" i="1" s="1"/>
  <c r="H678" i="1"/>
  <c r="G462" i="1"/>
  <c r="I462" i="1" s="1"/>
  <c r="H462" i="1"/>
  <c r="G494" i="1"/>
  <c r="I494" i="1" s="1"/>
  <c r="H494" i="1"/>
  <c r="G526" i="1"/>
  <c r="I526" i="1" s="1"/>
  <c r="H526" i="1"/>
  <c r="G558" i="1"/>
  <c r="I558" i="1" s="1"/>
  <c r="H558" i="1"/>
  <c r="G597" i="1"/>
  <c r="I597" i="1" s="1"/>
  <c r="H597" i="1"/>
  <c r="G631" i="1"/>
  <c r="I631" i="1" s="1"/>
  <c r="H631" i="1"/>
  <c r="G667" i="1"/>
  <c r="I667" i="1" s="1"/>
  <c r="H667" i="1"/>
  <c r="G720" i="1"/>
  <c r="I720" i="1" s="1"/>
  <c r="H720" i="1"/>
  <c r="G735" i="1"/>
  <c r="I735" i="1" s="1"/>
  <c r="H735" i="1"/>
  <c r="G28" i="1"/>
  <c r="I28" i="1" s="1"/>
  <c r="H28" i="1"/>
  <c r="G60" i="1"/>
  <c r="I60" i="1" s="1"/>
  <c r="H60" i="1"/>
  <c r="G92" i="1"/>
  <c r="I92" i="1" s="1"/>
  <c r="H92" i="1"/>
  <c r="G124" i="1"/>
  <c r="I124" i="1" s="1"/>
  <c r="H124" i="1"/>
  <c r="G156" i="1"/>
  <c r="I156" i="1" s="1"/>
  <c r="H156" i="1"/>
  <c r="G188" i="1"/>
  <c r="I188" i="1" s="1"/>
  <c r="H188" i="1"/>
  <c r="G219" i="1"/>
  <c r="I219" i="1" s="1"/>
  <c r="H219" i="1"/>
  <c r="G251" i="1"/>
  <c r="I251" i="1" s="1"/>
  <c r="H251" i="1"/>
  <c r="G283" i="1"/>
  <c r="I283" i="1" s="1"/>
  <c r="H283" i="1"/>
  <c r="G315" i="1"/>
  <c r="I315" i="1" s="1"/>
  <c r="H315" i="1"/>
  <c r="G347" i="1"/>
  <c r="I347" i="1" s="1"/>
  <c r="H347" i="1"/>
  <c r="G379" i="1"/>
  <c r="I379" i="1" s="1"/>
  <c r="H379" i="1"/>
  <c r="G411" i="1"/>
  <c r="I411" i="1" s="1"/>
  <c r="H411" i="1"/>
  <c r="G443" i="1"/>
  <c r="I443" i="1" s="1"/>
  <c r="H443" i="1"/>
  <c r="G475" i="1"/>
  <c r="I475" i="1" s="1"/>
  <c r="H475" i="1"/>
  <c r="G507" i="1"/>
  <c r="I507" i="1" s="1"/>
  <c r="H507" i="1"/>
  <c r="G539" i="1"/>
  <c r="I539" i="1" s="1"/>
  <c r="H539" i="1"/>
  <c r="G576" i="1"/>
  <c r="I576" i="1" s="1"/>
  <c r="H576" i="1"/>
  <c r="G620" i="1"/>
  <c r="I620" i="1" s="1"/>
  <c r="H620" i="1"/>
  <c r="G664" i="1"/>
  <c r="I664" i="1" s="1"/>
  <c r="H664" i="1"/>
  <c r="G17" i="1"/>
  <c r="I17" i="1" s="1"/>
  <c r="H17" i="1"/>
  <c r="G39" i="1"/>
  <c r="I39" i="1" s="1"/>
  <c r="H39" i="1"/>
  <c r="G151" i="1"/>
  <c r="I151" i="1" s="1"/>
  <c r="H151" i="1"/>
  <c r="G244" i="1"/>
  <c r="I244" i="1" s="1"/>
  <c r="H244" i="1"/>
  <c r="G288" i="1"/>
  <c r="I288" i="1" s="1"/>
  <c r="H288" i="1"/>
  <c r="G340" i="1"/>
  <c r="I340" i="1" s="1"/>
  <c r="H340" i="1"/>
  <c r="G392" i="1"/>
  <c r="I392" i="1" s="1"/>
  <c r="H392" i="1"/>
  <c r="G633" i="1"/>
  <c r="I633" i="1" s="1"/>
  <c r="H633" i="1"/>
  <c r="G33" i="1"/>
  <c r="I33" i="1" s="1"/>
  <c r="H33" i="1"/>
  <c r="G113" i="1"/>
  <c r="I113" i="1" s="1"/>
  <c r="H113" i="1"/>
  <c r="G177" i="1"/>
  <c r="I177" i="1" s="1"/>
  <c r="H177" i="1"/>
  <c r="G238" i="1"/>
  <c r="I238" i="1" s="1"/>
  <c r="H238" i="1"/>
  <c r="G358" i="1"/>
  <c r="I358" i="1" s="1"/>
  <c r="H358" i="1"/>
  <c r="G18" i="1"/>
  <c r="I18" i="1" s="1"/>
  <c r="H18" i="1"/>
  <c r="G717" i="1"/>
  <c r="I717" i="1" s="1"/>
  <c r="H717" i="1"/>
  <c r="G278" i="1"/>
  <c r="I278" i="1" s="1"/>
  <c r="H278" i="1"/>
  <c r="G123" i="1"/>
  <c r="I123" i="1" s="1"/>
  <c r="H123" i="1"/>
  <c r="G306" i="1"/>
  <c r="I306" i="1" s="1"/>
  <c r="H306" i="1"/>
  <c r="G436" i="1"/>
  <c r="I436" i="1" s="1"/>
  <c r="H436" i="1"/>
  <c r="G476" i="1"/>
  <c r="I476" i="1" s="1"/>
  <c r="H476" i="1"/>
  <c r="G661" i="1"/>
  <c r="I661" i="1" s="1"/>
  <c r="H661" i="1"/>
  <c r="G22" i="1"/>
  <c r="I22" i="1" s="1"/>
  <c r="H22" i="1"/>
  <c r="G119" i="1"/>
  <c r="I119" i="1" s="1"/>
  <c r="H119" i="1"/>
  <c r="G281" i="1"/>
  <c r="I281" i="1" s="1"/>
  <c r="H281" i="1"/>
  <c r="G409" i="1"/>
  <c r="I409" i="1" s="1"/>
  <c r="H409" i="1"/>
  <c r="G127" i="1"/>
  <c r="I127" i="1" s="1"/>
  <c r="H127" i="1"/>
  <c r="G246" i="1"/>
  <c r="I246" i="1" s="1"/>
  <c r="H246" i="1"/>
  <c r="G374" i="1"/>
  <c r="I374" i="1" s="1"/>
  <c r="H374" i="1"/>
  <c r="G69" i="1"/>
  <c r="I69" i="1" s="1"/>
  <c r="H69" i="1"/>
  <c r="G141" i="1"/>
  <c r="I141" i="1" s="1"/>
  <c r="H141" i="1"/>
  <c r="G300" i="1"/>
  <c r="I300" i="1" s="1"/>
  <c r="H300" i="1"/>
  <c r="G143" i="1"/>
  <c r="I143" i="1" s="1"/>
  <c r="H143" i="1"/>
  <c r="G286" i="1"/>
  <c r="I286" i="1" s="1"/>
  <c r="H286" i="1"/>
  <c r="G384" i="1"/>
  <c r="I384" i="1" s="1"/>
  <c r="H384" i="1"/>
  <c r="G51" i="1"/>
  <c r="I51" i="1" s="1"/>
  <c r="H51" i="1"/>
  <c r="G131" i="1"/>
  <c r="I131" i="1" s="1"/>
  <c r="H131" i="1"/>
  <c r="G195" i="1"/>
  <c r="I195" i="1" s="1"/>
  <c r="H195" i="1"/>
  <c r="G322" i="1"/>
  <c r="I322" i="1" s="1"/>
  <c r="H322" i="1"/>
  <c r="G622" i="1"/>
  <c r="I622" i="1" s="1"/>
  <c r="H622" i="1"/>
  <c r="G448" i="1"/>
  <c r="I448" i="1" s="1"/>
  <c r="H448" i="1"/>
  <c r="G480" i="1"/>
  <c r="I480" i="1" s="1"/>
  <c r="H480" i="1"/>
  <c r="G512" i="1"/>
  <c r="I512" i="1" s="1"/>
  <c r="H512" i="1"/>
  <c r="G544" i="1"/>
  <c r="I544" i="1" s="1"/>
  <c r="H544" i="1"/>
  <c r="G581" i="1"/>
  <c r="I581" i="1" s="1"/>
  <c r="H581" i="1"/>
  <c r="G625" i="1"/>
  <c r="I625" i="1" s="1"/>
  <c r="H625" i="1"/>
  <c r="G669" i="1"/>
  <c r="I669" i="1" s="1"/>
  <c r="H669" i="1"/>
  <c r="G694" i="1"/>
  <c r="I694" i="1" s="1"/>
  <c r="H694" i="1"/>
  <c r="G26" i="1"/>
  <c r="I26" i="1" s="1"/>
  <c r="H26" i="1"/>
  <c r="G58" i="1"/>
  <c r="I58" i="1" s="1"/>
  <c r="H58" i="1"/>
  <c r="G90" i="1"/>
  <c r="I90" i="1" s="1"/>
  <c r="H90" i="1"/>
  <c r="G122" i="1"/>
  <c r="I122" i="1" s="1"/>
  <c r="H122" i="1"/>
  <c r="G154" i="1"/>
  <c r="I154" i="1" s="1"/>
  <c r="H154" i="1"/>
  <c r="G186" i="1"/>
  <c r="I186" i="1" s="1"/>
  <c r="H186" i="1"/>
  <c r="G221" i="1"/>
  <c r="I221" i="1" s="1"/>
  <c r="H221" i="1"/>
  <c r="G253" i="1"/>
  <c r="I253" i="1" s="1"/>
  <c r="H253" i="1"/>
  <c r="G285" i="1"/>
  <c r="I285" i="1" s="1"/>
  <c r="H285" i="1"/>
  <c r="G317" i="1"/>
  <c r="I317" i="1" s="1"/>
  <c r="H317" i="1"/>
  <c r="G349" i="1"/>
  <c r="I349" i="1" s="1"/>
  <c r="H349" i="1"/>
  <c r="G381" i="1"/>
  <c r="I381" i="1" s="1"/>
  <c r="H381" i="1"/>
  <c r="G413" i="1"/>
  <c r="I413" i="1" s="1"/>
  <c r="H413" i="1"/>
  <c r="G445" i="1"/>
  <c r="I445" i="1" s="1"/>
  <c r="H445" i="1"/>
  <c r="G477" i="1"/>
  <c r="I477" i="1" s="1"/>
  <c r="H477" i="1"/>
  <c r="G509" i="1"/>
  <c r="I509" i="1" s="1"/>
  <c r="H509" i="1"/>
  <c r="G541" i="1"/>
  <c r="I541" i="1" s="1"/>
  <c r="H541" i="1"/>
  <c r="G578" i="1"/>
  <c r="I578" i="1" s="1"/>
  <c r="H578" i="1"/>
  <c r="G618" i="1"/>
  <c r="I618" i="1" s="1"/>
  <c r="H618" i="1"/>
  <c r="G662" i="1"/>
  <c r="I662" i="1" s="1"/>
  <c r="H662" i="1"/>
  <c r="G434" i="1"/>
  <c r="I434" i="1" s="1"/>
  <c r="H434" i="1"/>
  <c r="G466" i="1"/>
  <c r="I466" i="1" s="1"/>
  <c r="H466" i="1"/>
  <c r="G498" i="1"/>
  <c r="I498" i="1" s="1"/>
  <c r="H498" i="1"/>
  <c r="G530" i="1"/>
  <c r="I530" i="1" s="1"/>
  <c r="H530" i="1"/>
  <c r="G562" i="1"/>
  <c r="I562" i="1" s="1"/>
  <c r="H562" i="1"/>
  <c r="G601" i="1"/>
  <c r="I601" i="1" s="1"/>
  <c r="H601" i="1"/>
  <c r="G635" i="1"/>
  <c r="I635" i="1" s="1"/>
  <c r="H635" i="1"/>
  <c r="G671" i="1"/>
  <c r="I671" i="1" s="1"/>
  <c r="H671" i="1"/>
  <c r="G660" i="1"/>
  <c r="I660" i="1" s="1"/>
  <c r="H660" i="1"/>
  <c r="G32" i="1"/>
  <c r="I32" i="1" s="1"/>
  <c r="H32" i="1"/>
  <c r="G64" i="1"/>
  <c r="I64" i="1" s="1"/>
  <c r="H64" i="1"/>
  <c r="G96" i="1"/>
  <c r="I96" i="1" s="1"/>
  <c r="H96" i="1"/>
  <c r="G128" i="1"/>
  <c r="I128" i="1" s="1"/>
  <c r="H128" i="1"/>
  <c r="G160" i="1"/>
  <c r="I160" i="1" s="1"/>
  <c r="H160" i="1"/>
  <c r="G192" i="1"/>
  <c r="I192" i="1" s="1"/>
  <c r="H192" i="1"/>
  <c r="G223" i="1"/>
  <c r="I223" i="1" s="1"/>
  <c r="H223" i="1"/>
  <c r="G255" i="1"/>
  <c r="I255" i="1" s="1"/>
  <c r="H255" i="1"/>
  <c r="G287" i="1"/>
  <c r="I287" i="1" s="1"/>
  <c r="H287" i="1"/>
  <c r="G319" i="1"/>
  <c r="I319" i="1" s="1"/>
  <c r="H319" i="1"/>
  <c r="G351" i="1"/>
  <c r="I351" i="1" s="1"/>
  <c r="H351" i="1"/>
  <c r="G383" i="1"/>
  <c r="I383" i="1" s="1"/>
  <c r="H383" i="1"/>
  <c r="G415" i="1"/>
  <c r="I415" i="1" s="1"/>
  <c r="H415" i="1"/>
  <c r="G447" i="1"/>
  <c r="I447" i="1" s="1"/>
  <c r="H447" i="1"/>
  <c r="G479" i="1"/>
  <c r="I479" i="1" s="1"/>
  <c r="H479" i="1"/>
  <c r="G511" i="1"/>
  <c r="I511" i="1" s="1"/>
  <c r="H511" i="1"/>
  <c r="G543" i="1"/>
  <c r="I543" i="1" s="1"/>
  <c r="H543" i="1"/>
  <c r="G580" i="1"/>
  <c r="I580" i="1" s="1"/>
  <c r="H580" i="1"/>
  <c r="G624" i="1"/>
  <c r="I624" i="1" s="1"/>
  <c r="H624" i="1"/>
  <c r="G672" i="1"/>
  <c r="I672" i="1" s="1"/>
  <c r="H672" i="1"/>
  <c r="G61" i="1"/>
  <c r="I61" i="1" s="1"/>
  <c r="H61" i="1"/>
  <c r="G55" i="1"/>
  <c r="I55" i="1" s="1"/>
  <c r="H55" i="1"/>
  <c r="G167" i="1"/>
  <c r="I167" i="1" s="1"/>
  <c r="H167" i="1"/>
  <c r="G248" i="1"/>
  <c r="I248" i="1" s="1"/>
  <c r="H248" i="1"/>
  <c r="G304" i="1"/>
  <c r="I304" i="1" s="1"/>
  <c r="H304" i="1"/>
  <c r="G344" i="1"/>
  <c r="I344" i="1" s="1"/>
  <c r="H344" i="1"/>
  <c r="G400" i="1"/>
  <c r="I400" i="1" s="1"/>
  <c r="H400" i="1"/>
  <c r="G649" i="1"/>
  <c r="I649" i="1" s="1"/>
  <c r="H649" i="1"/>
  <c r="G57" i="1"/>
  <c r="I57" i="1" s="1"/>
  <c r="H57" i="1"/>
  <c r="G121" i="1"/>
  <c r="I121" i="1" s="1"/>
  <c r="H121" i="1"/>
  <c r="G181" i="1"/>
  <c r="I181" i="1" s="1"/>
  <c r="H181" i="1"/>
  <c r="G266" i="1"/>
  <c r="I266" i="1" s="1"/>
  <c r="H266" i="1"/>
  <c r="G362" i="1"/>
  <c r="I362" i="1" s="1"/>
  <c r="H362" i="1"/>
  <c r="G95" i="1"/>
  <c r="I95" i="1" s="1"/>
  <c r="H95" i="1"/>
  <c r="G232" i="1"/>
  <c r="I232" i="1" s="1"/>
  <c r="H232" i="1"/>
  <c r="G268" i="1"/>
  <c r="I268" i="1" s="1"/>
  <c r="H268" i="1"/>
  <c r="G444" i="1"/>
  <c r="I444" i="1" s="1"/>
  <c r="H444" i="1"/>
  <c r="G540" i="1"/>
  <c r="I540" i="1" s="1"/>
  <c r="H540" i="1"/>
  <c r="G86" i="1"/>
  <c r="I86" i="1" s="1"/>
  <c r="H86" i="1"/>
  <c r="G217" i="1"/>
  <c r="I217" i="1" s="1"/>
  <c r="H217" i="1"/>
  <c r="G345" i="1"/>
  <c r="I345" i="1" s="1"/>
  <c r="H345" i="1"/>
  <c r="G505" i="1"/>
  <c r="I505" i="1" s="1"/>
  <c r="H505" i="1"/>
  <c r="G159" i="1"/>
  <c r="I159" i="1" s="1"/>
  <c r="H159" i="1"/>
  <c r="G254" i="1"/>
  <c r="I254" i="1" s="1"/>
  <c r="H254" i="1"/>
  <c r="G382" i="1"/>
  <c r="I382" i="1" s="1"/>
  <c r="H382" i="1"/>
  <c r="G77" i="1"/>
  <c r="I77" i="1" s="1"/>
  <c r="H77" i="1"/>
  <c r="G149" i="1"/>
  <c r="I149" i="1" s="1"/>
  <c r="H149" i="1"/>
  <c r="G332" i="1"/>
  <c r="I332" i="1" s="1"/>
  <c r="H332" i="1"/>
  <c r="G175" i="1"/>
  <c r="I175" i="1" s="1"/>
  <c r="H175" i="1"/>
  <c r="G292" i="1"/>
  <c r="I292" i="1" s="1"/>
  <c r="H292" i="1"/>
  <c r="G406" i="1"/>
  <c r="I406" i="1" s="1"/>
  <c r="H406" i="1"/>
  <c r="G59" i="1"/>
  <c r="I59" i="1" s="1"/>
  <c r="H59" i="1"/>
  <c r="G139" i="1"/>
  <c r="I139" i="1" s="1"/>
  <c r="H139" i="1"/>
  <c r="G210" i="1"/>
  <c r="I210" i="1" s="1"/>
  <c r="H210" i="1"/>
  <c r="G338" i="1"/>
  <c r="I338" i="1" s="1"/>
  <c r="H338" i="1"/>
  <c r="G644" i="1"/>
  <c r="I644" i="1" s="1"/>
  <c r="H644" i="1"/>
  <c r="G452" i="1"/>
  <c r="I452" i="1" s="1"/>
  <c r="H452" i="1"/>
  <c r="G484" i="1"/>
  <c r="I484" i="1" s="1"/>
  <c r="H484" i="1"/>
  <c r="G516" i="1"/>
  <c r="I516" i="1" s="1"/>
  <c r="H516" i="1"/>
  <c r="G548" i="1"/>
  <c r="I548" i="1" s="1"/>
  <c r="H548" i="1"/>
  <c r="G587" i="1"/>
  <c r="I587" i="1" s="1"/>
  <c r="H587" i="1"/>
  <c r="G629" i="1"/>
  <c r="I629" i="1" s="1"/>
  <c r="H629" i="1"/>
  <c r="G674" i="1"/>
  <c r="I674" i="1" s="1"/>
  <c r="H674" i="1"/>
  <c r="G30" i="1"/>
  <c r="I30" i="1" s="1"/>
  <c r="H30" i="1"/>
  <c r="G62" i="1"/>
  <c r="I62" i="1" s="1"/>
  <c r="H62" i="1"/>
  <c r="G94" i="1"/>
  <c r="I94" i="1" s="1"/>
  <c r="H94" i="1"/>
  <c r="G126" i="1"/>
  <c r="I126" i="1" s="1"/>
  <c r="H126" i="1"/>
  <c r="G158" i="1"/>
  <c r="I158" i="1" s="1"/>
  <c r="H158" i="1"/>
  <c r="G190" i="1"/>
  <c r="I190" i="1" s="1"/>
  <c r="H190" i="1"/>
  <c r="G225" i="1"/>
  <c r="I225" i="1" s="1"/>
  <c r="H225" i="1"/>
  <c r="G257" i="1"/>
  <c r="I257" i="1" s="1"/>
  <c r="H257" i="1"/>
  <c r="G289" i="1"/>
  <c r="I289" i="1" s="1"/>
  <c r="H289" i="1"/>
  <c r="G321" i="1"/>
  <c r="I321" i="1" s="1"/>
  <c r="H321" i="1"/>
  <c r="G353" i="1"/>
  <c r="I353" i="1" s="1"/>
  <c r="H353" i="1"/>
  <c r="G385" i="1"/>
  <c r="I385" i="1" s="1"/>
  <c r="H385" i="1"/>
  <c r="G417" i="1"/>
  <c r="I417" i="1" s="1"/>
  <c r="H417" i="1"/>
  <c r="G449" i="1"/>
  <c r="I449" i="1" s="1"/>
  <c r="H449" i="1"/>
  <c r="G481" i="1"/>
  <c r="I481" i="1" s="1"/>
  <c r="H481" i="1"/>
  <c r="G513" i="1"/>
  <c r="I513" i="1" s="1"/>
  <c r="H513" i="1"/>
  <c r="G545" i="1"/>
  <c r="I545" i="1" s="1"/>
  <c r="H545" i="1"/>
  <c r="G582" i="1"/>
  <c r="I582" i="1" s="1"/>
  <c r="H582" i="1"/>
  <c r="G626" i="1"/>
  <c r="I626" i="1" s="1"/>
  <c r="H626" i="1"/>
  <c r="G666" i="1"/>
  <c r="I666" i="1" s="1"/>
  <c r="H666" i="1"/>
  <c r="G438" i="1"/>
  <c r="I438" i="1" s="1"/>
  <c r="H438" i="1"/>
  <c r="G470" i="1"/>
  <c r="I470" i="1" s="1"/>
  <c r="H470" i="1"/>
  <c r="G502" i="1"/>
  <c r="I502" i="1" s="1"/>
  <c r="H502" i="1"/>
  <c r="G534" i="1"/>
  <c r="I534" i="1" s="1"/>
  <c r="H534" i="1"/>
  <c r="G566" i="1"/>
  <c r="I566" i="1" s="1"/>
  <c r="H566" i="1"/>
  <c r="G605" i="1"/>
  <c r="I605" i="1" s="1"/>
  <c r="H605" i="1"/>
  <c r="G643" i="1"/>
  <c r="I643" i="1" s="1"/>
  <c r="H643" i="1"/>
  <c r="G677" i="1"/>
  <c r="I677" i="1" s="1"/>
  <c r="H677" i="1"/>
  <c r="G727" i="1"/>
  <c r="I727" i="1" s="1"/>
  <c r="H727" i="1"/>
  <c r="G36" i="1"/>
  <c r="I36" i="1" s="1"/>
  <c r="H36" i="1"/>
  <c r="G68" i="1"/>
  <c r="I68" i="1" s="1"/>
  <c r="H68" i="1"/>
  <c r="G100" i="1"/>
  <c r="I100" i="1" s="1"/>
  <c r="H100" i="1"/>
  <c r="G132" i="1"/>
  <c r="I132" i="1" s="1"/>
  <c r="H132" i="1"/>
  <c r="G164" i="1"/>
  <c r="I164" i="1" s="1"/>
  <c r="H164" i="1"/>
  <c r="G196" i="1"/>
  <c r="I196" i="1" s="1"/>
  <c r="H196" i="1"/>
  <c r="G227" i="1"/>
  <c r="I227" i="1" s="1"/>
  <c r="H227" i="1"/>
  <c r="G259" i="1"/>
  <c r="I259" i="1" s="1"/>
  <c r="H259" i="1"/>
  <c r="G291" i="1"/>
  <c r="I291" i="1" s="1"/>
  <c r="H291" i="1"/>
  <c r="G323" i="1"/>
  <c r="I323" i="1" s="1"/>
  <c r="H323" i="1"/>
  <c r="G355" i="1"/>
  <c r="I355" i="1" s="1"/>
  <c r="H355" i="1"/>
  <c r="G387" i="1"/>
  <c r="I387" i="1" s="1"/>
  <c r="H387" i="1"/>
  <c r="G419" i="1"/>
  <c r="I419" i="1" s="1"/>
  <c r="H419" i="1"/>
  <c r="G451" i="1"/>
  <c r="I451" i="1" s="1"/>
  <c r="H451" i="1"/>
  <c r="G483" i="1"/>
  <c r="I483" i="1" s="1"/>
  <c r="H483" i="1"/>
  <c r="G515" i="1"/>
  <c r="I515" i="1" s="1"/>
  <c r="H515" i="1"/>
  <c r="G547" i="1"/>
  <c r="I547" i="1" s="1"/>
  <c r="H547" i="1"/>
  <c r="G584" i="1"/>
  <c r="I584" i="1" s="1"/>
  <c r="H584" i="1"/>
  <c r="G632" i="1"/>
  <c r="I632" i="1" s="1"/>
  <c r="H632" i="1"/>
  <c r="G682" i="1"/>
  <c r="I682" i="1" s="1"/>
  <c r="H682" i="1"/>
  <c r="G723" i="1"/>
  <c r="I723" i="1" s="1"/>
  <c r="H723" i="1"/>
  <c r="G161" i="1"/>
  <c r="I161" i="1" s="1"/>
  <c r="H161" i="1"/>
  <c r="G67" i="1"/>
  <c r="I67" i="1" s="1"/>
  <c r="H67" i="1"/>
  <c r="G183" i="1"/>
  <c r="I183" i="1" s="1"/>
  <c r="H183" i="1"/>
  <c r="G260" i="1"/>
  <c r="I260" i="1" s="1"/>
  <c r="H260" i="1"/>
  <c r="G308" i="1"/>
  <c r="I308" i="1" s="1"/>
  <c r="H308" i="1"/>
  <c r="G348" i="1"/>
  <c r="I348" i="1" s="1"/>
  <c r="H348" i="1"/>
  <c r="G404" i="1"/>
  <c r="I404" i="1" s="1"/>
  <c r="H404" i="1"/>
  <c r="G683" i="1"/>
  <c r="I683" i="1" s="1"/>
  <c r="H683" i="1"/>
  <c r="G65" i="1"/>
  <c r="I65" i="1" s="1"/>
  <c r="H65" i="1"/>
  <c r="G125" i="1"/>
  <c r="I125" i="1" s="1"/>
  <c r="H125" i="1"/>
  <c r="G185" i="1"/>
  <c r="I185" i="1" s="1"/>
  <c r="H185" i="1"/>
  <c r="G270" i="1"/>
  <c r="I270" i="1" s="1"/>
  <c r="H270" i="1"/>
  <c r="G366" i="1"/>
  <c r="I366" i="1" s="1"/>
  <c r="H366" i="1"/>
  <c r="F10" i="1"/>
  <c r="G10" i="1" l="1"/>
  <c r="I10" i="1" s="1"/>
  <c r="G3" i="1" s="1"/>
  <c r="H10" i="1"/>
  <c r="F3" i="1" s="1"/>
</calcChain>
</file>

<file path=xl/sharedStrings.xml><?xml version="1.0" encoding="utf-8"?>
<sst xmlns="http://schemas.openxmlformats.org/spreadsheetml/2006/main" count="2416" uniqueCount="1503">
  <si>
    <t>CSM</t>
  </si>
  <si>
    <t>Books</t>
  </si>
  <si>
    <t>Furniture</t>
  </si>
  <si>
    <t>Description</t>
  </si>
  <si>
    <t>000100</t>
  </si>
  <si>
    <t>Buttoning Frame With Small Buttons</t>
  </si>
  <si>
    <t>000200</t>
  </si>
  <si>
    <t>Buttoning Frame With Large Buttons</t>
  </si>
  <si>
    <t>000300</t>
  </si>
  <si>
    <t>Bow Tying Frame</t>
  </si>
  <si>
    <t>000400</t>
  </si>
  <si>
    <t>Lacing Frame</t>
  </si>
  <si>
    <t>000500</t>
  </si>
  <si>
    <t>Hook And Eye Frame</t>
  </si>
  <si>
    <t>000600</t>
  </si>
  <si>
    <t>Safety Pin Frame</t>
  </si>
  <si>
    <t>000700</t>
  </si>
  <si>
    <t>Snapping Frame</t>
  </si>
  <si>
    <t>000800</t>
  </si>
  <si>
    <t>Zipping Frame</t>
  </si>
  <si>
    <t>000900</t>
  </si>
  <si>
    <t>Buckling Frame</t>
  </si>
  <si>
    <t>001000</t>
  </si>
  <si>
    <t>Shoe Buttoning Frame</t>
  </si>
  <si>
    <t>001100</t>
  </si>
  <si>
    <t>Shoe Lacing Frame</t>
  </si>
  <si>
    <t>001200</t>
  </si>
  <si>
    <t>001240</t>
  </si>
  <si>
    <t>Smooth Gradation Board</t>
  </si>
  <si>
    <t>0012A0</t>
  </si>
  <si>
    <t>Rough And Smooth Boards Set</t>
  </si>
  <si>
    <t>001300</t>
  </si>
  <si>
    <t>Pressure Cylinders</t>
  </si>
  <si>
    <t>001400</t>
  </si>
  <si>
    <t>Rough Gradation Tablets</t>
  </si>
  <si>
    <t>001440</t>
  </si>
  <si>
    <t>Smooth Gradation Tablets</t>
  </si>
  <si>
    <t>001450</t>
  </si>
  <si>
    <t>Fabric Box</t>
  </si>
  <si>
    <t>001500</t>
  </si>
  <si>
    <t>Smelling Bottles</t>
  </si>
  <si>
    <t>001550</t>
  </si>
  <si>
    <t>Tasting Exercise</t>
  </si>
  <si>
    <t>001600</t>
  </si>
  <si>
    <t>Sound Boxes</t>
  </si>
  <si>
    <t>001700</t>
  </si>
  <si>
    <t>Baric Tablets</t>
  </si>
  <si>
    <t>001730</t>
  </si>
  <si>
    <t>Mystery Bags: Empty</t>
  </si>
  <si>
    <t>001740</t>
  </si>
  <si>
    <t>Mystery Bags: Geometric Shapes</t>
  </si>
  <si>
    <t>001770</t>
  </si>
  <si>
    <t>Mystery Bag: Familiar Items</t>
  </si>
  <si>
    <t>001800</t>
  </si>
  <si>
    <t>Thermic Bottles</t>
  </si>
  <si>
    <t>0018A0</t>
  </si>
  <si>
    <t>Thermic Tablets</t>
  </si>
  <si>
    <t>001900</t>
  </si>
  <si>
    <t>Cylinder Block No. 1</t>
  </si>
  <si>
    <t>002000</t>
  </si>
  <si>
    <t>Cylinder Block No. 2</t>
  </si>
  <si>
    <t>002100</t>
  </si>
  <si>
    <t>Cylinder Block No. 3</t>
  </si>
  <si>
    <t>002200</t>
  </si>
  <si>
    <t>Cylinder Block No. 4</t>
  </si>
  <si>
    <t>002300</t>
  </si>
  <si>
    <t>Set Of Knobless Cylinders</t>
  </si>
  <si>
    <t>002400</t>
  </si>
  <si>
    <t>The Pink Tower</t>
  </si>
  <si>
    <t>002410</t>
  </si>
  <si>
    <t>Stand For Pink Tower</t>
  </si>
  <si>
    <t>002420</t>
  </si>
  <si>
    <t>Box With Cubes For Pink Tower</t>
  </si>
  <si>
    <t>002500</t>
  </si>
  <si>
    <t>002520</t>
  </si>
  <si>
    <t>Box With Prisms For Brown Stair</t>
  </si>
  <si>
    <t>002600</t>
  </si>
  <si>
    <t>The Red Rods</t>
  </si>
  <si>
    <t>002700</t>
  </si>
  <si>
    <t>Number Rods</t>
  </si>
  <si>
    <t>002720</t>
  </si>
  <si>
    <t>Numerals And Signs: International Version</t>
  </si>
  <si>
    <t>0027A3</t>
  </si>
  <si>
    <t>Numerals And Signs: US Version</t>
  </si>
  <si>
    <t>002813</t>
  </si>
  <si>
    <t>Sandpaper Numerals: US Version</t>
  </si>
  <si>
    <t>002820</t>
  </si>
  <si>
    <t>Sandpaper Numerals: International Version</t>
  </si>
  <si>
    <t>0028A0</t>
  </si>
  <si>
    <t>Sandpaper Numerals Box</t>
  </si>
  <si>
    <t>003003</t>
  </si>
  <si>
    <t>Teen Boards: US Version</t>
  </si>
  <si>
    <t>003020</t>
  </si>
  <si>
    <t>Teen Boards: International Version</t>
  </si>
  <si>
    <t>0030AG</t>
  </si>
  <si>
    <t>Teen Bead Box: Individual Beads Glass</t>
  </si>
  <si>
    <t>0030AM</t>
  </si>
  <si>
    <t>Teen Bead Box: Individual Beads Nylon</t>
  </si>
  <si>
    <t>003103</t>
  </si>
  <si>
    <t>Tens Boards: US Version</t>
  </si>
  <si>
    <t>003120</t>
  </si>
  <si>
    <t>Tens Boards: International Version</t>
  </si>
  <si>
    <t>0031AG</t>
  </si>
  <si>
    <t>Tens Bead Box: Individual Beads Glass</t>
  </si>
  <si>
    <t>0031AM</t>
  </si>
  <si>
    <t>Tens Bead Box: Individual Beads Nylon</t>
  </si>
  <si>
    <t>003203</t>
  </si>
  <si>
    <t>Spindle Box: US Version</t>
  </si>
  <si>
    <t>003210</t>
  </si>
  <si>
    <t>Spindles: Set Of 10</t>
  </si>
  <si>
    <t>003220</t>
  </si>
  <si>
    <t>Spindle Box: International Version</t>
  </si>
  <si>
    <t>0032B0</t>
  </si>
  <si>
    <t>Loose Spindles Box</t>
  </si>
  <si>
    <t>003303</t>
  </si>
  <si>
    <t>Printed Numerals: US Version</t>
  </si>
  <si>
    <t>003320</t>
  </si>
  <si>
    <t>0033A0</t>
  </si>
  <si>
    <t>Cut-Out Numerals / Printed Numerals Box</t>
  </si>
  <si>
    <t>003401</t>
  </si>
  <si>
    <t>003402</t>
  </si>
  <si>
    <t>003403</t>
  </si>
  <si>
    <t>003503</t>
  </si>
  <si>
    <t>Cut-Out Numerals: US Version</t>
  </si>
  <si>
    <t>003520</t>
  </si>
  <si>
    <t>Cut-Out Numerals: International Version</t>
  </si>
  <si>
    <t>003603</t>
  </si>
  <si>
    <t>003620</t>
  </si>
  <si>
    <t>Cut-Out Numerals And Counters: International Version</t>
  </si>
  <si>
    <t>003700</t>
  </si>
  <si>
    <t>The Geometric Cabinet</t>
  </si>
  <si>
    <t>0037B1</t>
  </si>
  <si>
    <t>Geometric Cabinet Control Book</t>
  </si>
  <si>
    <t>0037C1</t>
  </si>
  <si>
    <t>Geometric Cabinet Control Chart</t>
  </si>
  <si>
    <t>003800</t>
  </si>
  <si>
    <t>The Demonstration Tray</t>
  </si>
  <si>
    <t>003900</t>
  </si>
  <si>
    <t>Geometric Form Cards</t>
  </si>
  <si>
    <t>0039A0</t>
  </si>
  <si>
    <t>Geometric Form Cards For The Demonstration Tray</t>
  </si>
  <si>
    <t>004000</t>
  </si>
  <si>
    <t>Geometric Form Card Cabinet</t>
  </si>
  <si>
    <t>0040A0</t>
  </si>
  <si>
    <t>004100</t>
  </si>
  <si>
    <t>Botany Cabinet</t>
  </si>
  <si>
    <t>0041C1</t>
  </si>
  <si>
    <t>Botany Cabinet Control Chart</t>
  </si>
  <si>
    <t>004300</t>
  </si>
  <si>
    <t>Leaf Cards</t>
  </si>
  <si>
    <t>004400</t>
  </si>
  <si>
    <t>Leaf Cards Cabinet</t>
  </si>
  <si>
    <t>004500</t>
  </si>
  <si>
    <t>004550</t>
  </si>
  <si>
    <t>Inscribed And Concentric Figures: Plastic</t>
  </si>
  <si>
    <t>0045A0</t>
  </si>
  <si>
    <t>Detective Adjective Exercise</t>
  </si>
  <si>
    <t>004600</t>
  </si>
  <si>
    <t>The Metal Insets</t>
  </si>
  <si>
    <t>004700</t>
  </si>
  <si>
    <t>The Metal Inset Stands</t>
  </si>
  <si>
    <t>004800</t>
  </si>
  <si>
    <t>The Geometric Solids</t>
  </si>
  <si>
    <t>0048A0</t>
  </si>
  <si>
    <t>Geometric Plane Figures With Box</t>
  </si>
  <si>
    <t>0048B0</t>
  </si>
  <si>
    <t>Geometric Solids Basket</t>
  </si>
  <si>
    <t>0048C0</t>
  </si>
  <si>
    <t>Geometric Cards</t>
  </si>
  <si>
    <t>0048D1</t>
  </si>
  <si>
    <t>Geometric Solids Control Book</t>
  </si>
  <si>
    <t>004900</t>
  </si>
  <si>
    <t>Constructive Triangles</t>
  </si>
  <si>
    <t>0049F0</t>
  </si>
  <si>
    <t>12 Identical Blue Triangles</t>
  </si>
  <si>
    <t>005050</t>
  </si>
  <si>
    <t>Dot Exercise</t>
  </si>
  <si>
    <t>0050A0</t>
  </si>
  <si>
    <t>Dot Exercise Sheets: (50)</t>
  </si>
  <si>
    <t>005100</t>
  </si>
  <si>
    <t>First Box Of Color Tablets</t>
  </si>
  <si>
    <t>005200</t>
  </si>
  <si>
    <t>Second Box Of Color Tablets</t>
  </si>
  <si>
    <t>005300</t>
  </si>
  <si>
    <t>Third Box Of Color Tablets</t>
  </si>
  <si>
    <t>0053A0</t>
  </si>
  <si>
    <t>Color Box Of 32 Pairs</t>
  </si>
  <si>
    <t>005400</t>
  </si>
  <si>
    <t>Sandpaper Letters: International Cursive</t>
  </si>
  <si>
    <t>005402</t>
  </si>
  <si>
    <t>Sandpaper Letters: Nordic Cursive - Supplement Set</t>
  </si>
  <si>
    <t>005405</t>
  </si>
  <si>
    <t>Sandpaper Letters: International Print</t>
  </si>
  <si>
    <t>005407</t>
  </si>
  <si>
    <t>Sandpaper Letters: Nordic Print - Supplement Set</t>
  </si>
  <si>
    <t>005409</t>
  </si>
  <si>
    <t>Sandpaper Letters: Spanish Print - Supplement Set</t>
  </si>
  <si>
    <t>0054B4</t>
  </si>
  <si>
    <t>Sandpaper Letters: US Cursive</t>
  </si>
  <si>
    <t>0054C4</t>
  </si>
  <si>
    <t>Sandpaper Letters: Spanish Cursive - Supplement Set</t>
  </si>
  <si>
    <t>005500</t>
  </si>
  <si>
    <t>Reading Scheme For English</t>
  </si>
  <si>
    <t>005550</t>
  </si>
  <si>
    <t>A Key To Writing And Reading For English</t>
  </si>
  <si>
    <t>0056A0</t>
  </si>
  <si>
    <t>Double Sandpaper Letters Box</t>
  </si>
  <si>
    <t>0056B3</t>
  </si>
  <si>
    <t>Double Sandpaper Letters: International Print</t>
  </si>
  <si>
    <t>0056B4</t>
  </si>
  <si>
    <t>Double Sandpaper Letters: US Cursive</t>
  </si>
  <si>
    <t>005700</t>
  </si>
  <si>
    <t>Sandpaper Capitals: International Cursive</t>
  </si>
  <si>
    <t>005702</t>
  </si>
  <si>
    <t>Sandpaper Capitals: Nordic Cursive - Supplement Set</t>
  </si>
  <si>
    <t>005705</t>
  </si>
  <si>
    <t>Sandpaper Capitals: International Print</t>
  </si>
  <si>
    <t>005707</t>
  </si>
  <si>
    <t>Sandpaper Capitals: Nordic Print - Supplement Set</t>
  </si>
  <si>
    <t>0057A0</t>
  </si>
  <si>
    <t>Sandpaper Letters Box</t>
  </si>
  <si>
    <t>0057B4</t>
  </si>
  <si>
    <t>005800</t>
  </si>
  <si>
    <t>Wooden Boards: Set Of 2</t>
  </si>
  <si>
    <t>005900</t>
  </si>
  <si>
    <t>005905</t>
  </si>
  <si>
    <t>0059A4</t>
  </si>
  <si>
    <t>Large Movable Alphabet: US Cursive</t>
  </si>
  <si>
    <t>0060A3</t>
  </si>
  <si>
    <t>0060A5</t>
  </si>
  <si>
    <t>Small Movable Alphabet: International Print - Blue</t>
  </si>
  <si>
    <t>0060A7</t>
  </si>
  <si>
    <t>Small Movable Alphabet: International Print - Black</t>
  </si>
  <si>
    <t>0060C0</t>
  </si>
  <si>
    <t>0060C2</t>
  </si>
  <si>
    <t>Small Movable Alphabet Box</t>
  </si>
  <si>
    <t>0060H3</t>
  </si>
  <si>
    <t>0060H5</t>
  </si>
  <si>
    <t>Medium Movable Alphabet: International Cursive - Blue</t>
  </si>
  <si>
    <t>0060P3</t>
  </si>
  <si>
    <t>Medium Movable Alphabet: US Cursive - Red</t>
  </si>
  <si>
    <t>0060P5</t>
  </si>
  <si>
    <t>Medium Movable Alphabet: US Cursive - Blue</t>
  </si>
  <si>
    <t>0060R3</t>
  </si>
  <si>
    <t>Medium Movable Alphabet: International Print - Red</t>
  </si>
  <si>
    <t>0060R5</t>
  </si>
  <si>
    <t>Medium Movable Alphabet: International Print - Blue</t>
  </si>
  <si>
    <t>0061C0</t>
  </si>
  <si>
    <t>Printed Alphabet Box</t>
  </si>
  <si>
    <t>0061P0</t>
  </si>
  <si>
    <t>Printed Alphabet: US Cursive - Blue</t>
  </si>
  <si>
    <t>0061P2</t>
  </si>
  <si>
    <t>Printed Alphabet: US Cursive - Red</t>
  </si>
  <si>
    <t>0061T0</t>
  </si>
  <si>
    <t>Printed Alphabet: International Print - Blue</t>
  </si>
  <si>
    <t>0061T2</t>
  </si>
  <si>
    <t>Printed Alphabet: International Print - Red</t>
  </si>
  <si>
    <t>0061X0</t>
  </si>
  <si>
    <t>Printed Alphabet: International Cursive - Blue</t>
  </si>
  <si>
    <t>0061X2</t>
  </si>
  <si>
    <t>Printed Alphabet: International Cursive - Red</t>
  </si>
  <si>
    <t>006200</t>
  </si>
  <si>
    <t>Wooden Movable Alphabet: International Print</t>
  </si>
  <si>
    <t>006201</t>
  </si>
  <si>
    <t>Wooden Movable Alphabet: US Cursive</t>
  </si>
  <si>
    <t>0063A0</t>
  </si>
  <si>
    <t>Bells Set</t>
  </si>
  <si>
    <t>0063B0</t>
  </si>
  <si>
    <t>Bells Keyboards</t>
  </si>
  <si>
    <t>0063C0</t>
  </si>
  <si>
    <t>Bells Staff Board</t>
  </si>
  <si>
    <t>0063D0</t>
  </si>
  <si>
    <t>Bells Staff Boards Set</t>
  </si>
  <si>
    <t>0063E1</t>
  </si>
  <si>
    <t>Bells Music Signs And Notes</t>
  </si>
  <si>
    <t>0063F0</t>
  </si>
  <si>
    <t>Bell Mallet</t>
  </si>
  <si>
    <t>0063G0</t>
  </si>
  <si>
    <t>Bell Damper</t>
  </si>
  <si>
    <t>006400</t>
  </si>
  <si>
    <t>Bells Music Strip Boards</t>
  </si>
  <si>
    <t>006600</t>
  </si>
  <si>
    <t>Greenboards Blank: Set Of 2</t>
  </si>
  <si>
    <t>006700</t>
  </si>
  <si>
    <t>Greenboards With Lines And Squares: Set Of 2</t>
  </si>
  <si>
    <t>006800</t>
  </si>
  <si>
    <t>Greenboards With Double Lines And Squares: Set Of 2</t>
  </si>
  <si>
    <t>0069A0</t>
  </si>
  <si>
    <t>Large Number Cards Box</t>
  </si>
  <si>
    <t>0069C0</t>
  </si>
  <si>
    <t>0070A0</t>
  </si>
  <si>
    <t>Small Number Cards Box</t>
  </si>
  <si>
    <t>0070C0</t>
  </si>
  <si>
    <t>0071B0</t>
  </si>
  <si>
    <t>0071C0</t>
  </si>
  <si>
    <t>0072B0</t>
  </si>
  <si>
    <t>0072C0</t>
  </si>
  <si>
    <t>007300</t>
  </si>
  <si>
    <t>Bank Game</t>
  </si>
  <si>
    <t>007410</t>
  </si>
  <si>
    <t>Wooden Square Of 100: Set Of 10</t>
  </si>
  <si>
    <t>0074A0</t>
  </si>
  <si>
    <t>007510</t>
  </si>
  <si>
    <t>Wooden Cube Of 1000: Set Of 10</t>
  </si>
  <si>
    <t>0076G0</t>
  </si>
  <si>
    <t>45 Golden Bars Of 10 In Box: Individual Beads Glass</t>
  </si>
  <si>
    <t>0076M0</t>
  </si>
  <si>
    <t>45 Golden Bars Of 10 In Box: Individual Beads Nylon</t>
  </si>
  <si>
    <t>0077G0</t>
  </si>
  <si>
    <t>0077M0</t>
  </si>
  <si>
    <t>0078G0</t>
  </si>
  <si>
    <t>Golden Bead Chain Of 100: Individual Beads Glass</t>
  </si>
  <si>
    <t>0078M0</t>
  </si>
  <si>
    <t>Golden Bead Chain Of 100: Individual Beads Nylon</t>
  </si>
  <si>
    <t>0079A0</t>
  </si>
  <si>
    <t>100 And 1000 Chains Frame</t>
  </si>
  <si>
    <t>0079B0</t>
  </si>
  <si>
    <t>0079G0</t>
  </si>
  <si>
    <t>Golden Bead Chain Of 1000: Individual Beads Glass</t>
  </si>
  <si>
    <t>0079M0</t>
  </si>
  <si>
    <t>Golden Bead Chain Of 1000: Individual Beads Nylon</t>
  </si>
  <si>
    <t>0080A0</t>
  </si>
  <si>
    <t>Short Bead Chains Frame</t>
  </si>
  <si>
    <t>0080B0</t>
  </si>
  <si>
    <t>0080G0</t>
  </si>
  <si>
    <t>Short Bead Chains: Individual Beads Glass</t>
  </si>
  <si>
    <t>0080M0</t>
  </si>
  <si>
    <t>Short Bead Chains: Individual Beads Nylon</t>
  </si>
  <si>
    <t>008100</t>
  </si>
  <si>
    <t>Wooden Tray With 2 Unit Cups</t>
  </si>
  <si>
    <t>008200</t>
  </si>
  <si>
    <t>Stamp Game</t>
  </si>
  <si>
    <t>0083GC</t>
  </si>
  <si>
    <t>Golden Bead Material: Individual Beads Glass</t>
  </si>
  <si>
    <t>0083MC</t>
  </si>
  <si>
    <t>Golden Bead Material: Individual Beads Nylon</t>
  </si>
  <si>
    <t>0084AM</t>
  </si>
  <si>
    <t>0084G0</t>
  </si>
  <si>
    <t>0085G0</t>
  </si>
  <si>
    <t>0085M0</t>
  </si>
  <si>
    <t>0086B0</t>
  </si>
  <si>
    <t>Printed Arrows: The Bead Material</t>
  </si>
  <si>
    <t>0086G0</t>
  </si>
  <si>
    <t>Bead Material: Individual Beads Glass</t>
  </si>
  <si>
    <t>0086M0</t>
  </si>
  <si>
    <t>Bead Material: Individual Beads Nylon</t>
  </si>
  <si>
    <t>008601</t>
  </si>
  <si>
    <t>008700</t>
  </si>
  <si>
    <t>Multiplication Board</t>
  </si>
  <si>
    <t>008800</t>
  </si>
  <si>
    <t>Bead Houses</t>
  </si>
  <si>
    <t>0090AG</t>
  </si>
  <si>
    <t>0091AG</t>
  </si>
  <si>
    <t>0091AM</t>
  </si>
  <si>
    <t>009200</t>
  </si>
  <si>
    <t>Addition Strip Board</t>
  </si>
  <si>
    <t>0092A0</t>
  </si>
  <si>
    <t>Subtraction Strip Board</t>
  </si>
  <si>
    <t>009300</t>
  </si>
  <si>
    <t>Small Bead Frame</t>
  </si>
  <si>
    <t>009400</t>
  </si>
  <si>
    <t>Large Bead Frame</t>
  </si>
  <si>
    <t>009500</t>
  </si>
  <si>
    <t>Long Division</t>
  </si>
  <si>
    <t>0095B0</t>
  </si>
  <si>
    <t>Green Beads: (100)</t>
  </si>
  <si>
    <t>0095B1</t>
  </si>
  <si>
    <t>Blue Beads: (100)</t>
  </si>
  <si>
    <t>0095B2</t>
  </si>
  <si>
    <t>Red Beads: (100)</t>
  </si>
  <si>
    <t>0096A0</t>
  </si>
  <si>
    <t>Unit Division Board</t>
  </si>
  <si>
    <t>009700</t>
  </si>
  <si>
    <t>Small Skittles: (100)</t>
  </si>
  <si>
    <t>009800</t>
  </si>
  <si>
    <t>Large Skittles: (27)</t>
  </si>
  <si>
    <t>009900</t>
  </si>
  <si>
    <t>Flat Bead Frame</t>
  </si>
  <si>
    <t>009950</t>
  </si>
  <si>
    <t>Box With Gray And White Number Tiles</t>
  </si>
  <si>
    <t>0100A0</t>
  </si>
  <si>
    <t>Tone Bars Set With Two Mallets</t>
  </si>
  <si>
    <t>0100A1</t>
  </si>
  <si>
    <t>Tone Bar Keyboards</t>
  </si>
  <si>
    <t>0100A2</t>
  </si>
  <si>
    <t>Tone Bar Mallet: Hard</t>
  </si>
  <si>
    <t>0100A3</t>
  </si>
  <si>
    <t>Tone Bar Mallet: Soft</t>
  </si>
  <si>
    <t>010201</t>
  </si>
  <si>
    <t>Grammar Boxes</t>
  </si>
  <si>
    <t>010301</t>
  </si>
  <si>
    <t>Grammar Filling Boxes</t>
  </si>
  <si>
    <t>010401</t>
  </si>
  <si>
    <t>Printed Grammar Cards</t>
  </si>
  <si>
    <t>0104A0</t>
  </si>
  <si>
    <t>Unprinted Grammar Cards</t>
  </si>
  <si>
    <t>010502</t>
  </si>
  <si>
    <t>Explanation Grammar Boxes</t>
  </si>
  <si>
    <t>0105A1</t>
  </si>
  <si>
    <t>Grammar Command Boxes</t>
  </si>
  <si>
    <t>0105B0</t>
  </si>
  <si>
    <t>Command Box In A Natural Finish</t>
  </si>
  <si>
    <t>010600</t>
  </si>
  <si>
    <t>0106A0</t>
  </si>
  <si>
    <t>3D Wooden Grammar Symbol: Noun</t>
  </si>
  <si>
    <t>0106E0</t>
  </si>
  <si>
    <t>3D Wooden Grammar Symbol: Verb</t>
  </si>
  <si>
    <t>010701</t>
  </si>
  <si>
    <t>Grammar Sense Game: Set 1</t>
  </si>
  <si>
    <t>010750</t>
  </si>
  <si>
    <t>Grammar Symbol Tiles</t>
  </si>
  <si>
    <t>010801</t>
  </si>
  <si>
    <t>0108A1</t>
  </si>
  <si>
    <t>Reading Analysis: First Chart And Box</t>
  </si>
  <si>
    <t>0108B1</t>
  </si>
  <si>
    <t>Sentence Analysis Working Chart</t>
  </si>
  <si>
    <t>0108C0</t>
  </si>
  <si>
    <t>Set Of Arrows And Circles For Sentence Analysis</t>
  </si>
  <si>
    <t>011000</t>
  </si>
  <si>
    <t>Plastic Grammar Symbols In Box</t>
  </si>
  <si>
    <t>011010</t>
  </si>
  <si>
    <t>Plastic Grammar Symbols Replacement Set</t>
  </si>
  <si>
    <t>011100</t>
  </si>
  <si>
    <t>Paper Grammar Symbols Replacement Set</t>
  </si>
  <si>
    <t>011150</t>
  </si>
  <si>
    <t>011160</t>
  </si>
  <si>
    <t>0111A0</t>
  </si>
  <si>
    <t>0111B0</t>
  </si>
  <si>
    <t>0111C0</t>
  </si>
  <si>
    <t>0111D0</t>
  </si>
  <si>
    <t>0111E0</t>
  </si>
  <si>
    <t>0111F0</t>
  </si>
  <si>
    <t>0111G0</t>
  </si>
  <si>
    <t>0111H0</t>
  </si>
  <si>
    <t>0111I0</t>
  </si>
  <si>
    <t>0111J0</t>
  </si>
  <si>
    <t>0111K0</t>
  </si>
  <si>
    <t>0111L0</t>
  </si>
  <si>
    <t>0111M0</t>
  </si>
  <si>
    <t>0111N0</t>
  </si>
  <si>
    <t>0111P0</t>
  </si>
  <si>
    <t>011200</t>
  </si>
  <si>
    <t>Grammar Symbols Box: 15 Compartments</t>
  </si>
  <si>
    <t>011250</t>
  </si>
  <si>
    <t>Paper Grammar Symbols In Box</t>
  </si>
  <si>
    <t>0112A0</t>
  </si>
  <si>
    <t>Grammar Symbols Box: 10 Compartments</t>
  </si>
  <si>
    <t>011300</t>
  </si>
  <si>
    <t>Large Fraction Skittles</t>
  </si>
  <si>
    <t>0113A0</t>
  </si>
  <si>
    <t>Skittle Stand</t>
  </si>
  <si>
    <t>011400</t>
  </si>
  <si>
    <t>Fraction Circles</t>
  </si>
  <si>
    <t>0114A0</t>
  </si>
  <si>
    <t>Fraction Circles Stands: (2)</t>
  </si>
  <si>
    <t>011500</t>
  </si>
  <si>
    <t>Metal Squares: 9 Plates</t>
  </si>
  <si>
    <t>011600</t>
  </si>
  <si>
    <t>Metal Triangles: 4 Plates</t>
  </si>
  <si>
    <t>011700</t>
  </si>
  <si>
    <t>Small Triangle</t>
  </si>
  <si>
    <t>0117A0</t>
  </si>
  <si>
    <t>Small Trapezoid</t>
  </si>
  <si>
    <t>0117B0</t>
  </si>
  <si>
    <t>0117C0</t>
  </si>
  <si>
    <t>011800</t>
  </si>
  <si>
    <t>Inscribed And Concentric Figures: Metal</t>
  </si>
  <si>
    <t>011900</t>
  </si>
  <si>
    <t>Triangle Inscribed In Circle</t>
  </si>
  <si>
    <t>012200</t>
  </si>
  <si>
    <t>Equivalent Figure Material</t>
  </si>
  <si>
    <t>012300</t>
  </si>
  <si>
    <t>Theorem Of Pythagoras</t>
  </si>
  <si>
    <t>012400</t>
  </si>
  <si>
    <t>Instrument For The Measurement Of Angles</t>
  </si>
  <si>
    <t>012500</t>
  </si>
  <si>
    <t>The Centisimal Frame</t>
  </si>
  <si>
    <t>012600</t>
  </si>
  <si>
    <t>Stand For Height</t>
  </si>
  <si>
    <t>012700</t>
  </si>
  <si>
    <t>Yellow Triangles For Area</t>
  </si>
  <si>
    <t>012800</t>
  </si>
  <si>
    <t>Metal Volume Containers</t>
  </si>
  <si>
    <t>012901</t>
  </si>
  <si>
    <t>Power Of Three Cube</t>
  </si>
  <si>
    <t>012902</t>
  </si>
  <si>
    <t>013000</t>
  </si>
  <si>
    <t>Power Of Two Cube</t>
  </si>
  <si>
    <t>013100</t>
  </si>
  <si>
    <t>Binomial Cube</t>
  </si>
  <si>
    <t>013200</t>
  </si>
  <si>
    <t>Trinomial Cube</t>
  </si>
  <si>
    <t>013250</t>
  </si>
  <si>
    <t>Place Value Working Mat</t>
  </si>
  <si>
    <t>0132A0</t>
  </si>
  <si>
    <t>0132B0</t>
  </si>
  <si>
    <t>013300</t>
  </si>
  <si>
    <t>Small Square Root Board</t>
  </si>
  <si>
    <t>013401</t>
  </si>
  <si>
    <t>Patterns For Square Root</t>
  </si>
  <si>
    <t>013500</t>
  </si>
  <si>
    <t>Algebraic Peg Board</t>
  </si>
  <si>
    <t>013600</t>
  </si>
  <si>
    <t>Pegs For The Algebraic Peg Board</t>
  </si>
  <si>
    <t>013701</t>
  </si>
  <si>
    <t>Checker Board</t>
  </si>
  <si>
    <t>0138B0</t>
  </si>
  <si>
    <t>Number Tiles</t>
  </si>
  <si>
    <t>0138G0</t>
  </si>
  <si>
    <t>Checker Board Beads: Individual Beads Glass</t>
  </si>
  <si>
    <t>0138M0</t>
  </si>
  <si>
    <t>Checker Board Beads: Individual Beads Nylon</t>
  </si>
  <si>
    <t>013901</t>
  </si>
  <si>
    <t>Decimal Fraction Exercise</t>
  </si>
  <si>
    <t>014001</t>
  </si>
  <si>
    <t>Decimal Fraction Board</t>
  </si>
  <si>
    <t>014100</t>
  </si>
  <si>
    <t>Sheet With 100 Circles</t>
  </si>
  <si>
    <t>0142A0</t>
  </si>
  <si>
    <t>Addition Working Charts</t>
  </si>
  <si>
    <t>0142B0</t>
  </si>
  <si>
    <t>Subtraction Working Charts</t>
  </si>
  <si>
    <t>0142C4</t>
  </si>
  <si>
    <t>Multiplication Working Charts</t>
  </si>
  <si>
    <t>0142D1</t>
  </si>
  <si>
    <t>014301</t>
  </si>
  <si>
    <t>Subtraction Tables</t>
  </si>
  <si>
    <t>014401</t>
  </si>
  <si>
    <t>Addition Tables</t>
  </si>
  <si>
    <t>014500</t>
  </si>
  <si>
    <t>014600</t>
  </si>
  <si>
    <t>Addition Equations And Sums Box</t>
  </si>
  <si>
    <t>014700</t>
  </si>
  <si>
    <t>Subtraction Equations And Differences Box</t>
  </si>
  <si>
    <t>014800</t>
  </si>
  <si>
    <t>Multiplication Equation And Products Box</t>
  </si>
  <si>
    <t>014901</t>
  </si>
  <si>
    <t>Division Equations And Dividends Box</t>
  </si>
  <si>
    <t>015301</t>
  </si>
  <si>
    <t>015401</t>
  </si>
  <si>
    <t>015501</t>
  </si>
  <si>
    <t>Multiplication Tables</t>
  </si>
  <si>
    <t>015700</t>
  </si>
  <si>
    <t>Control Chart: Hundred Board</t>
  </si>
  <si>
    <t>0157A0</t>
  </si>
  <si>
    <t>Control Chart: Pythagoras Board</t>
  </si>
  <si>
    <t>0157B0</t>
  </si>
  <si>
    <t>Control Chart: Hundred Board With Roman Numerals</t>
  </si>
  <si>
    <t>015801</t>
  </si>
  <si>
    <t>Division Tables</t>
  </si>
  <si>
    <t>016300</t>
  </si>
  <si>
    <t>Squared Paper: 10 mm (250)</t>
  </si>
  <si>
    <t>016400</t>
  </si>
  <si>
    <t>Single Lined Paper: (250)</t>
  </si>
  <si>
    <t>016500</t>
  </si>
  <si>
    <t>Double Lined Paper: (250)</t>
  </si>
  <si>
    <t>0165B0</t>
  </si>
  <si>
    <t>Double Lined Paper: Narrow Lines (250)</t>
  </si>
  <si>
    <t>016602</t>
  </si>
  <si>
    <t>Arithmetic Books: Green - Small (100)</t>
  </si>
  <si>
    <t>016603</t>
  </si>
  <si>
    <t>Arithmetic Books: Blue - Small (100)</t>
  </si>
  <si>
    <t>0166A0</t>
  </si>
  <si>
    <t>Writing Booklets: Yellow - Large (100)</t>
  </si>
  <si>
    <t>0166A1</t>
  </si>
  <si>
    <t>Writing Booklets: Red - Large (100)</t>
  </si>
  <si>
    <t>0166B0</t>
  </si>
  <si>
    <t>Writing Booklets: Yellow - Small (100)</t>
  </si>
  <si>
    <t>0166B1</t>
  </si>
  <si>
    <t>Writing Booklets: Red - Small (100)</t>
  </si>
  <si>
    <t>0166C2</t>
  </si>
  <si>
    <t>Arithmetic Books: Green - Large (100)</t>
  </si>
  <si>
    <t>0166C3</t>
  </si>
  <si>
    <t>Arithmetic Books: Blue - Large (100)</t>
  </si>
  <si>
    <t>016914</t>
  </si>
  <si>
    <t>Wooden Box For Pin Flags</t>
  </si>
  <si>
    <t>017001</t>
  </si>
  <si>
    <t>Cabinet Of Europe</t>
  </si>
  <si>
    <t>017301</t>
  </si>
  <si>
    <t>Cabinet Of The World Parts</t>
  </si>
  <si>
    <t>017400</t>
  </si>
  <si>
    <t>Pin Flag Stand</t>
  </si>
  <si>
    <t>0174A0</t>
  </si>
  <si>
    <t>Extra Flags: Yellow (10)</t>
  </si>
  <si>
    <t>0174A1</t>
  </si>
  <si>
    <t>Extra Flags: Red (10)</t>
  </si>
  <si>
    <t>0174A2</t>
  </si>
  <si>
    <t>Extra Flags: Green (10)</t>
  </si>
  <si>
    <t>0174A3</t>
  </si>
  <si>
    <t>Extra Flags: Blue (10)</t>
  </si>
  <si>
    <t>0174A4</t>
  </si>
  <si>
    <t>Extra Flags: White (10)</t>
  </si>
  <si>
    <t>0174A5</t>
  </si>
  <si>
    <t>Extra Flags: Gold (10)</t>
  </si>
  <si>
    <t>017500</t>
  </si>
  <si>
    <t>0175A0</t>
  </si>
  <si>
    <t>Puzzle Map: Germany</t>
  </si>
  <si>
    <t>0175B0</t>
  </si>
  <si>
    <t>Puzzle Map: Austria</t>
  </si>
  <si>
    <t>0175C0</t>
  </si>
  <si>
    <t>Puzzle Map: France</t>
  </si>
  <si>
    <t>0175D0</t>
  </si>
  <si>
    <t>Puzzle Map: Switzerland</t>
  </si>
  <si>
    <t>0175E0</t>
  </si>
  <si>
    <t>Puzzle Map: The United Kingdom</t>
  </si>
  <si>
    <t>0175J0</t>
  </si>
  <si>
    <t>Puzzle Map: Norway</t>
  </si>
  <si>
    <t>0175K0</t>
  </si>
  <si>
    <t>Puzzle Map: Sweden</t>
  </si>
  <si>
    <t>0176A0</t>
  </si>
  <si>
    <t>0176B0</t>
  </si>
  <si>
    <t>Puzzle Map: Europe</t>
  </si>
  <si>
    <t>0176C0</t>
  </si>
  <si>
    <t>Puzzle Map: North America</t>
  </si>
  <si>
    <t>0176E0</t>
  </si>
  <si>
    <t>Puzzle Map: South America</t>
  </si>
  <si>
    <t>0176F0</t>
  </si>
  <si>
    <t>Puzzle Map: Africa</t>
  </si>
  <si>
    <t>0176G0</t>
  </si>
  <si>
    <t>Puzzle Map: Asia</t>
  </si>
  <si>
    <t>0176H0</t>
  </si>
  <si>
    <t>Puzzle Map: Australia</t>
  </si>
  <si>
    <t>017700</t>
  </si>
  <si>
    <t>Puzzle Map: World Parts</t>
  </si>
  <si>
    <t>017706</t>
  </si>
  <si>
    <t>Puzzle Map: World Parts - Asia View</t>
  </si>
  <si>
    <t>0177A0</t>
  </si>
  <si>
    <t>Extra Circle For Tracing</t>
  </si>
  <si>
    <t>017901</t>
  </si>
  <si>
    <t>Four Maps Of Europe</t>
  </si>
  <si>
    <t>018000</t>
  </si>
  <si>
    <t>Hundred Board</t>
  </si>
  <si>
    <t>018050</t>
  </si>
  <si>
    <t>Hundred Board With Roman Numerals</t>
  </si>
  <si>
    <t>018100</t>
  </si>
  <si>
    <t>Pythagoras Board</t>
  </si>
  <si>
    <t>018201</t>
  </si>
  <si>
    <t>Decimal Checker Board</t>
  </si>
  <si>
    <t>018301</t>
  </si>
  <si>
    <t>Decimal Stamp Game</t>
  </si>
  <si>
    <t>018500</t>
  </si>
  <si>
    <t>Cut-Out Labeled Fraction Circles</t>
  </si>
  <si>
    <t>018600</t>
  </si>
  <si>
    <t>Table Of Pythagoras</t>
  </si>
  <si>
    <t>018700</t>
  </si>
  <si>
    <t>Arithmetic Trinomial Cube</t>
  </si>
  <si>
    <t>018801</t>
  </si>
  <si>
    <t>Square Based Prism</t>
  </si>
  <si>
    <t>018802</t>
  </si>
  <si>
    <t>Rhombic Based Prism</t>
  </si>
  <si>
    <t>018803</t>
  </si>
  <si>
    <t>Triangular Based Prism</t>
  </si>
  <si>
    <t>018804</t>
  </si>
  <si>
    <t>2 Triangular Based Prisms</t>
  </si>
  <si>
    <t>018805</t>
  </si>
  <si>
    <t>Hexagonal Based Prism</t>
  </si>
  <si>
    <t>018806</t>
  </si>
  <si>
    <t>Divided Hexagonal Based Prism</t>
  </si>
  <si>
    <t>018807</t>
  </si>
  <si>
    <t>Short Square Based Prism</t>
  </si>
  <si>
    <t>018808</t>
  </si>
  <si>
    <t>Short Triangular Based Prism</t>
  </si>
  <si>
    <t>018809</t>
  </si>
  <si>
    <t>Square Based Pyramid</t>
  </si>
  <si>
    <t>018810</t>
  </si>
  <si>
    <t>Triangular Based Pyramid</t>
  </si>
  <si>
    <t>018811</t>
  </si>
  <si>
    <t>Cylinder</t>
  </si>
  <si>
    <t>018812</t>
  </si>
  <si>
    <t>Cone</t>
  </si>
  <si>
    <t>018813</t>
  </si>
  <si>
    <t>Short Cylinder</t>
  </si>
  <si>
    <t>018814</t>
  </si>
  <si>
    <t>Sphere</t>
  </si>
  <si>
    <t>018815</t>
  </si>
  <si>
    <t>Ellipsoid</t>
  </si>
  <si>
    <t>018816</t>
  </si>
  <si>
    <t>Ovoid</t>
  </si>
  <si>
    <t>0188A0</t>
  </si>
  <si>
    <t>Volume Box With 250 Cubes</t>
  </si>
  <si>
    <t>0188B1</t>
  </si>
  <si>
    <t>Five Yellow Prisms In Wooden Box</t>
  </si>
  <si>
    <t>0188F1</t>
  </si>
  <si>
    <t>Cube up!</t>
  </si>
  <si>
    <t>018900</t>
  </si>
  <si>
    <t>Cubing Material</t>
  </si>
  <si>
    <t>0190G0</t>
  </si>
  <si>
    <t>0190M0</t>
  </si>
  <si>
    <t>019100</t>
  </si>
  <si>
    <t>Decanomial Paper</t>
  </si>
  <si>
    <t>019200</t>
  </si>
  <si>
    <t>Volume Box With 1000 Cubes</t>
  </si>
  <si>
    <t>019300</t>
  </si>
  <si>
    <t>Colored Counting Bars</t>
  </si>
  <si>
    <t>019400</t>
  </si>
  <si>
    <t>Geometric Stick Material</t>
  </si>
  <si>
    <t>0194A0</t>
  </si>
  <si>
    <t>Large Working Board For The Geometric Stick Material</t>
  </si>
  <si>
    <t>019500</t>
  </si>
  <si>
    <t>First Set Of Botany Cards</t>
  </si>
  <si>
    <t>0195A1</t>
  </si>
  <si>
    <t>Name Cards: First Set Of Botany Cards</t>
  </si>
  <si>
    <t>0195B0</t>
  </si>
  <si>
    <t>First Set Of Botany Cards Box</t>
  </si>
  <si>
    <t>019600</t>
  </si>
  <si>
    <t>Second Set Of Botany Cards</t>
  </si>
  <si>
    <t>0196A1</t>
  </si>
  <si>
    <t>Name Cards: Second Set Of Botany Cards</t>
  </si>
  <si>
    <t>0196B0</t>
  </si>
  <si>
    <t>Second Set Of Botany Cards Box</t>
  </si>
  <si>
    <t>019700</t>
  </si>
  <si>
    <t>Third Set Of Botany Cards</t>
  </si>
  <si>
    <t>0197A1</t>
  </si>
  <si>
    <t>Name Cards: Third Set Of Botany Cards</t>
  </si>
  <si>
    <t>0197B0</t>
  </si>
  <si>
    <t>Third Set Of Botany Cards Box</t>
  </si>
  <si>
    <t>0198A0</t>
  </si>
  <si>
    <t>Botany Puzzle: Tree</t>
  </si>
  <si>
    <t>0198B0</t>
  </si>
  <si>
    <t>Botany Puzzle: Flower</t>
  </si>
  <si>
    <t>0198C0</t>
  </si>
  <si>
    <t>Botany Puzzle: Leaf</t>
  </si>
  <si>
    <t>0198D0</t>
  </si>
  <si>
    <t>Botany Puzzle: Root</t>
  </si>
  <si>
    <t>0199A0</t>
  </si>
  <si>
    <t>Animal Puzzle: Horse</t>
  </si>
  <si>
    <t>0199B0</t>
  </si>
  <si>
    <t>Animal Puzzle: Frog</t>
  </si>
  <si>
    <t>0199C0</t>
  </si>
  <si>
    <t>Animal Puzzle: Fish</t>
  </si>
  <si>
    <t>0199D0</t>
  </si>
  <si>
    <t>Animal Puzzle: Turtle</t>
  </si>
  <si>
    <t>0199E0</t>
  </si>
  <si>
    <t>Animal Puzzle: Bird</t>
  </si>
  <si>
    <t>020050</t>
  </si>
  <si>
    <t>Botany Puzzle Cabinet: Four Compartments</t>
  </si>
  <si>
    <t>020100</t>
  </si>
  <si>
    <t>Animal Puzzle Cabinet: Five Compartments</t>
  </si>
  <si>
    <t>020201</t>
  </si>
  <si>
    <t>Botany Puzzle Activity Set</t>
  </si>
  <si>
    <t>020301</t>
  </si>
  <si>
    <t>Animal Puzzle Activity Set</t>
  </si>
  <si>
    <t>020400</t>
  </si>
  <si>
    <t>Botany Puzzle: Copy Masters Box</t>
  </si>
  <si>
    <t>020500</t>
  </si>
  <si>
    <t>Botany Puzzle: Copy Masters</t>
  </si>
  <si>
    <t>020600</t>
  </si>
  <si>
    <t>Animal Puzzle: Copy Masters Box</t>
  </si>
  <si>
    <t>020700</t>
  </si>
  <si>
    <t>Animal Puzzle: Copy Masters</t>
  </si>
  <si>
    <t>022600</t>
  </si>
  <si>
    <t>Globe Of Land &amp; Water: Painted</t>
  </si>
  <si>
    <t>022700</t>
  </si>
  <si>
    <t>Land And Water Form Trays: Set 1</t>
  </si>
  <si>
    <t>022800</t>
  </si>
  <si>
    <t>Land And Water Form Trays: Set 2</t>
  </si>
  <si>
    <t>022900</t>
  </si>
  <si>
    <t>Land Form Cards</t>
  </si>
  <si>
    <t>0229A0</t>
  </si>
  <si>
    <t>Box For Land Form Cards</t>
  </si>
  <si>
    <t>023000</t>
  </si>
  <si>
    <t>Globe Of Land &amp; Water: Sandpaper</t>
  </si>
  <si>
    <t>023100</t>
  </si>
  <si>
    <t>Globe Of The Continents: Colored</t>
  </si>
  <si>
    <t>023200</t>
  </si>
  <si>
    <t>Flag Stand Of Asia</t>
  </si>
  <si>
    <t>023300</t>
  </si>
  <si>
    <t>Flag Stand Of Europe</t>
  </si>
  <si>
    <t>0233A0</t>
  </si>
  <si>
    <t>0233B0</t>
  </si>
  <si>
    <t>Flag Stand Of Africa</t>
  </si>
  <si>
    <t>023501</t>
  </si>
  <si>
    <t>Cards Of The World Parts</t>
  </si>
  <si>
    <t>023600</t>
  </si>
  <si>
    <t>Puzzle Map: The United States</t>
  </si>
  <si>
    <t>0236B0</t>
  </si>
  <si>
    <t>Puzzle Map: Mexico</t>
  </si>
  <si>
    <t>023700</t>
  </si>
  <si>
    <t>Puzzle Map: Canada</t>
  </si>
  <si>
    <t>023800</t>
  </si>
  <si>
    <t>Four Maps Of North America</t>
  </si>
  <si>
    <t>023900</t>
  </si>
  <si>
    <t>Four Maps Of South America</t>
  </si>
  <si>
    <t>024001</t>
  </si>
  <si>
    <t>Cabinet Of The USA</t>
  </si>
  <si>
    <t>024100</t>
  </si>
  <si>
    <t>Puzzle Map: Japan</t>
  </si>
  <si>
    <t>024200</t>
  </si>
  <si>
    <t>Puzzle Map: Taiwan</t>
  </si>
  <si>
    <t>024300</t>
  </si>
  <si>
    <t>Puzzle Map: China</t>
  </si>
  <si>
    <t>024900</t>
  </si>
  <si>
    <t>The Farm</t>
  </si>
  <si>
    <t>0250G0</t>
  </si>
  <si>
    <t>Introduction To Decimal Quantity: Individual Beads Glass</t>
  </si>
  <si>
    <t>0250M0</t>
  </si>
  <si>
    <t>Introduction To Decimal Quantity: Individual Beads Nylon</t>
  </si>
  <si>
    <t>025100</t>
  </si>
  <si>
    <t>Introduction To Decimal Symbol</t>
  </si>
  <si>
    <t>0252G0</t>
  </si>
  <si>
    <t>Introduction To The Decimal System: Individual Beads Glass</t>
  </si>
  <si>
    <t>0252M0</t>
  </si>
  <si>
    <t>Introduction To The Decimal System: Individual Beads Nylon</t>
  </si>
  <si>
    <t>025400</t>
  </si>
  <si>
    <t>Small Numerical Rods</t>
  </si>
  <si>
    <t>026000</t>
  </si>
  <si>
    <t>Arithmetic Signs Box</t>
  </si>
  <si>
    <t>027000</t>
  </si>
  <si>
    <t>Multibase Material</t>
  </si>
  <si>
    <t>027101</t>
  </si>
  <si>
    <t>Chart For Multibase Material</t>
  </si>
  <si>
    <t>027200</t>
  </si>
  <si>
    <t>Algebraic Binomial Cube</t>
  </si>
  <si>
    <t>0280G0</t>
  </si>
  <si>
    <t>Multiplication Bead Bar Layout Box: Individual Beads Glass</t>
  </si>
  <si>
    <t>0280M0</t>
  </si>
  <si>
    <t>Multiplication Bead Bar Layout Box: Individual Beads Nylon</t>
  </si>
  <si>
    <t>0290G0</t>
  </si>
  <si>
    <t>Addition Snake Game: Individual Beads Glass</t>
  </si>
  <si>
    <t>0290M0</t>
  </si>
  <si>
    <t>Addition Snake Game: Individual Beads Nylon</t>
  </si>
  <si>
    <t>0291G0</t>
  </si>
  <si>
    <t>Subtraction Snake Game: Individual Beads Glass</t>
  </si>
  <si>
    <t>0291M0</t>
  </si>
  <si>
    <t>Subtraction Snake Game: Individual Beads Nylon</t>
  </si>
  <si>
    <t>0292G0</t>
  </si>
  <si>
    <t>Elementary Negative Snake Game: Individual Beads Glass</t>
  </si>
  <si>
    <t>0292M0</t>
  </si>
  <si>
    <t>Elementary Negative Snake Game: Individual Beads Nylon</t>
  </si>
  <si>
    <t>0293G0</t>
  </si>
  <si>
    <t>Multiplication Snake Game: Individual Beads Glass</t>
  </si>
  <si>
    <t>0293M0</t>
  </si>
  <si>
    <t>Multiplication Snake Game: Individual Beads Nylon</t>
  </si>
  <si>
    <t>035000</t>
  </si>
  <si>
    <t>The Roman Arch</t>
  </si>
  <si>
    <t>040000</t>
  </si>
  <si>
    <t>Cutting And Scissor Tray</t>
  </si>
  <si>
    <t>040100</t>
  </si>
  <si>
    <t>Glue And Paste Box</t>
  </si>
  <si>
    <t>040500</t>
  </si>
  <si>
    <t>040600</t>
  </si>
  <si>
    <t>Sorting Tray</t>
  </si>
  <si>
    <t>040700</t>
  </si>
  <si>
    <t>Braiding Board</t>
  </si>
  <si>
    <t>040800</t>
  </si>
  <si>
    <t>Sandpaper Letter Tracing Tray</t>
  </si>
  <si>
    <t>041100</t>
  </si>
  <si>
    <t>Object Permanence Box With Tray</t>
  </si>
  <si>
    <t>041200</t>
  </si>
  <si>
    <t>Object Permanence Box With Drawer</t>
  </si>
  <si>
    <t>041300</t>
  </si>
  <si>
    <t>041900</t>
  </si>
  <si>
    <t>Imbucare Box With Flip Lid - Knit Ball</t>
  </si>
  <si>
    <t>042100</t>
  </si>
  <si>
    <t>Imbucare Box With Large Cylinder</t>
  </si>
  <si>
    <t>042200</t>
  </si>
  <si>
    <t>Imbucare Box With Small Cylinder</t>
  </si>
  <si>
    <t>042300</t>
  </si>
  <si>
    <t>Imbucare Box With Cube</t>
  </si>
  <si>
    <t>042400</t>
  </si>
  <si>
    <t>Imbucare Box With Triangular Prism</t>
  </si>
  <si>
    <t>042500</t>
  </si>
  <si>
    <t>Imbucare Box With Rectangular Prism</t>
  </si>
  <si>
    <t>042600</t>
  </si>
  <si>
    <t>Imbucare Box With Flip Lid - 1 Slot</t>
  </si>
  <si>
    <t>042700</t>
  </si>
  <si>
    <t>Imbucare Box With Flip Lid - 4 Shapes</t>
  </si>
  <si>
    <t>042800</t>
  </si>
  <si>
    <t>Box With Sliding Lid</t>
  </si>
  <si>
    <t>042900</t>
  </si>
  <si>
    <t>Imbucare Board With Disc</t>
  </si>
  <si>
    <t>043000</t>
  </si>
  <si>
    <t>Imbucare Board With Knit Ball</t>
  </si>
  <si>
    <t>043100</t>
  </si>
  <si>
    <t>Imbucare Peg Box</t>
  </si>
  <si>
    <t>043200</t>
  </si>
  <si>
    <t>Imbucare Box With Knit Ball</t>
  </si>
  <si>
    <t>043300</t>
  </si>
  <si>
    <t>Imbucare Box With 3 Colored Knit Balls</t>
  </si>
  <si>
    <t>043500</t>
  </si>
  <si>
    <t>3D Object Fitting Exercise</t>
  </si>
  <si>
    <t>044100</t>
  </si>
  <si>
    <t>Single Shape Puzzle Set</t>
  </si>
  <si>
    <t>044200</t>
  </si>
  <si>
    <t>Multiple Shape Puzzle Set</t>
  </si>
  <si>
    <t>045100</t>
  </si>
  <si>
    <t>Cubes On Vertical Dowel</t>
  </si>
  <si>
    <t>045200</t>
  </si>
  <si>
    <t>Discs On Vertical Dowel</t>
  </si>
  <si>
    <t>045300</t>
  </si>
  <si>
    <t>Discs On Horizontal Dowel</t>
  </si>
  <si>
    <t>045400</t>
  </si>
  <si>
    <t>Horizontal Dowel Variation - Straight</t>
  </si>
  <si>
    <t>045500</t>
  </si>
  <si>
    <t>Horizontal Dowel Variation - Serpentine</t>
  </si>
  <si>
    <t>045600</t>
  </si>
  <si>
    <t>Colored Discs On Colored Dowels</t>
  </si>
  <si>
    <t>045700</t>
  </si>
  <si>
    <t>Ellipsoids On Small Pegs</t>
  </si>
  <si>
    <t>045800</t>
  </si>
  <si>
    <t>Three Discs On A Vertical Dowel</t>
  </si>
  <si>
    <t>046000</t>
  </si>
  <si>
    <t>Balls On Small Pegs</t>
  </si>
  <si>
    <t>046100</t>
  </si>
  <si>
    <t>Box With Bins</t>
  </si>
  <si>
    <t>046500</t>
  </si>
  <si>
    <t>046600</t>
  </si>
  <si>
    <t>046700</t>
  </si>
  <si>
    <t>046800</t>
  </si>
  <si>
    <t>046900</t>
  </si>
  <si>
    <t>047500</t>
  </si>
  <si>
    <t>Wooden Tray Small: Set Of 2</t>
  </si>
  <si>
    <t>047600</t>
  </si>
  <si>
    <t>Wooden Tray Large</t>
  </si>
  <si>
    <t>047700</t>
  </si>
  <si>
    <t>Infant Bell</t>
  </si>
  <si>
    <t>048500</t>
  </si>
  <si>
    <t>Interlocking Discs</t>
  </si>
  <si>
    <t>048600</t>
  </si>
  <si>
    <t>Teething Ball</t>
  </si>
  <si>
    <t>060001</t>
  </si>
  <si>
    <t>Golden Bead Material Activity Set</t>
  </si>
  <si>
    <t>060101</t>
  </si>
  <si>
    <t>Stamp Game Activity Set</t>
  </si>
  <si>
    <t>060201</t>
  </si>
  <si>
    <t>Checker Board Activity Set</t>
  </si>
  <si>
    <t>060301</t>
  </si>
  <si>
    <t>Bank Game Activity Set</t>
  </si>
  <si>
    <t>060401</t>
  </si>
  <si>
    <t>Small Bead Frame Activity Set</t>
  </si>
  <si>
    <t>060501</t>
  </si>
  <si>
    <t>Large Bead Frame Activity Set</t>
  </si>
  <si>
    <t>060601</t>
  </si>
  <si>
    <t>Dot Exercise Activity Set</t>
  </si>
  <si>
    <t>060701</t>
  </si>
  <si>
    <t>Long Division Activity Set</t>
  </si>
  <si>
    <t>060801</t>
  </si>
  <si>
    <t>Flat Bead Frame Activity Set</t>
  </si>
  <si>
    <t>060901</t>
  </si>
  <si>
    <t>Geometric Solids Activity Set</t>
  </si>
  <si>
    <t>061001</t>
  </si>
  <si>
    <t>Geometric Cabinet Activity Set</t>
  </si>
  <si>
    <t>061101</t>
  </si>
  <si>
    <t>12 Identical Blue Triangles Activity Set</t>
  </si>
  <si>
    <t>061201</t>
  </si>
  <si>
    <t>Hundred Board Activity Set</t>
  </si>
  <si>
    <t>061301</t>
  </si>
  <si>
    <t>Algebraic Peg Board Activity Set: 1</t>
  </si>
  <si>
    <t>061401</t>
  </si>
  <si>
    <t>Algebraic Peg Board Activity Set: 2</t>
  </si>
  <si>
    <t>061501</t>
  </si>
  <si>
    <t>Fractions Activity Set: 1</t>
  </si>
  <si>
    <t>061601</t>
  </si>
  <si>
    <t>Fractions Activity Set: 2</t>
  </si>
  <si>
    <t>061701</t>
  </si>
  <si>
    <t>Fractions Activity Set: 3</t>
  </si>
  <si>
    <t>061801</t>
  </si>
  <si>
    <t>Decimal Fraction Exercise Activity Set</t>
  </si>
  <si>
    <t>061901</t>
  </si>
  <si>
    <t>Inscribed And Concentric Figures Activity Set</t>
  </si>
  <si>
    <t>062001</t>
  </si>
  <si>
    <t>Cut-Out Numerals And Counters Activity Set</t>
  </si>
  <si>
    <t>062101</t>
  </si>
  <si>
    <t>Multiplication Board Activity Set</t>
  </si>
  <si>
    <t>062201</t>
  </si>
  <si>
    <t>Pythagoras Board Activity Set</t>
  </si>
  <si>
    <t>062301</t>
  </si>
  <si>
    <t>Unit Division Board Activity Set</t>
  </si>
  <si>
    <t>062801</t>
  </si>
  <si>
    <t>Number Rods Activity Set</t>
  </si>
  <si>
    <t>063001</t>
  </si>
  <si>
    <t>The Nail Board</t>
  </si>
  <si>
    <t>063301</t>
  </si>
  <si>
    <t>Teen Boards Activity Set</t>
  </si>
  <si>
    <t>063401</t>
  </si>
  <si>
    <t>Tens Boards Activity Set</t>
  </si>
  <si>
    <t>063701</t>
  </si>
  <si>
    <t>064901</t>
  </si>
  <si>
    <t>The Land Of The Parts Of Speech</t>
  </si>
  <si>
    <t>066501</t>
  </si>
  <si>
    <t>The Animal Continent Box</t>
  </si>
  <si>
    <t>066601</t>
  </si>
  <si>
    <t>Animals Of The World</t>
  </si>
  <si>
    <t>067100</t>
  </si>
  <si>
    <t>067200</t>
  </si>
  <si>
    <t>067300</t>
  </si>
  <si>
    <t>067400</t>
  </si>
  <si>
    <t>069500</t>
  </si>
  <si>
    <t>The Black Ribbon</t>
  </si>
  <si>
    <t>069551</t>
  </si>
  <si>
    <t>Animals And Book For The Black Ribbon</t>
  </si>
  <si>
    <t>076001</t>
  </si>
  <si>
    <t>Flags Of Africa</t>
  </si>
  <si>
    <t>076101</t>
  </si>
  <si>
    <t>Flags Of Asia</t>
  </si>
  <si>
    <t>076201</t>
  </si>
  <si>
    <t>Flags Of Europe</t>
  </si>
  <si>
    <t>076301</t>
  </si>
  <si>
    <t>076401</t>
  </si>
  <si>
    <t>Flags Of The United States</t>
  </si>
  <si>
    <t>076501</t>
  </si>
  <si>
    <t>Flags Of South America</t>
  </si>
  <si>
    <t>076601</t>
  </si>
  <si>
    <t>076701</t>
  </si>
  <si>
    <t>077001</t>
  </si>
  <si>
    <t>Planets Of The Solar System</t>
  </si>
  <si>
    <t>078000</t>
  </si>
  <si>
    <t>Large Chart Of The World</t>
  </si>
  <si>
    <t>085000</t>
  </si>
  <si>
    <t>085101</t>
  </si>
  <si>
    <t>085201</t>
  </si>
  <si>
    <t>Tellurium Activity Set</t>
  </si>
  <si>
    <t>101010</t>
  </si>
  <si>
    <t>101020</t>
  </si>
  <si>
    <t>101030</t>
  </si>
  <si>
    <t>102000</t>
  </si>
  <si>
    <t>102100</t>
  </si>
  <si>
    <t>102200</t>
  </si>
  <si>
    <t>102300</t>
  </si>
  <si>
    <t>103000</t>
  </si>
  <si>
    <t>103100</t>
  </si>
  <si>
    <t>104000</t>
  </si>
  <si>
    <t>104100</t>
  </si>
  <si>
    <t>105000</t>
  </si>
  <si>
    <t>110000</t>
  </si>
  <si>
    <t>Table A1: Orange (70 x 50 x 46 cm)</t>
  </si>
  <si>
    <t>110100</t>
  </si>
  <si>
    <t>Table B2: Violet (70 x 50 x 53 cm)</t>
  </si>
  <si>
    <t>110200</t>
  </si>
  <si>
    <t>Table C3: Yellow (70 x 50 x 59 cm)</t>
  </si>
  <si>
    <t>111000</t>
  </si>
  <si>
    <t>Chair U3: White (20 cm)</t>
  </si>
  <si>
    <t>112000</t>
  </si>
  <si>
    <t>Chair A1: Orange (26 cm)</t>
  </si>
  <si>
    <t>112100</t>
  </si>
  <si>
    <t>Chair B2: Violet (31 cm)</t>
  </si>
  <si>
    <t>112200</t>
  </si>
  <si>
    <t>Chair C3: Yellow (35 cm)</t>
  </si>
  <si>
    <t>113000</t>
  </si>
  <si>
    <t>113100</t>
  </si>
  <si>
    <t>113200</t>
  </si>
  <si>
    <t>113500</t>
  </si>
  <si>
    <t>114000</t>
  </si>
  <si>
    <t>Group Table A1: Orange (120 x 80 x 46 cm)</t>
  </si>
  <si>
    <t>114100</t>
  </si>
  <si>
    <t>Group Table B2: Violet (120 x 80 x 53 cm)</t>
  </si>
  <si>
    <t>114200</t>
  </si>
  <si>
    <t>Group Table C3: Yellow (120 x 80 x 59 cm)</t>
  </si>
  <si>
    <t>115000</t>
  </si>
  <si>
    <t>Group Table A1: Orange - Round (115 x 46 cm)</t>
  </si>
  <si>
    <t>115100</t>
  </si>
  <si>
    <t>Group Table B2: Violet - Round (115 x 53 cm)</t>
  </si>
  <si>
    <t>115200</t>
  </si>
  <si>
    <t>Group Table C3: Yellow - Round (115 x 59 cm)</t>
  </si>
  <si>
    <t>162600</t>
  </si>
  <si>
    <t>Cabinet For Paper Maps</t>
  </si>
  <si>
    <t>163200</t>
  </si>
  <si>
    <t>Dressing Frames Stand</t>
  </si>
  <si>
    <t>164000</t>
  </si>
  <si>
    <t>164100</t>
  </si>
  <si>
    <t>Dark Blue Carpet</t>
  </si>
  <si>
    <t>164200</t>
  </si>
  <si>
    <t>Light Blue Carpet</t>
  </si>
  <si>
    <t>164300</t>
  </si>
  <si>
    <t>Black Carpet</t>
  </si>
  <si>
    <t>164400</t>
  </si>
  <si>
    <t>Beige Carpet</t>
  </si>
  <si>
    <t>172500</t>
  </si>
  <si>
    <t>The Farm Table</t>
  </si>
  <si>
    <t>172700</t>
  </si>
  <si>
    <t>The Complete Practical Life Stand</t>
  </si>
  <si>
    <t>173000</t>
  </si>
  <si>
    <t>173100</t>
  </si>
  <si>
    <t>Stand For 3 Carpets</t>
  </si>
  <si>
    <t>173200</t>
  </si>
  <si>
    <t>Stand For 5 Carpets</t>
  </si>
  <si>
    <t>173500</t>
  </si>
  <si>
    <t>Stand For Greenboards</t>
  </si>
  <si>
    <t>176000</t>
  </si>
  <si>
    <t>Bead Material Cabinet</t>
  </si>
  <si>
    <t>176500</t>
  </si>
  <si>
    <t>Fraction Cabinet</t>
  </si>
  <si>
    <t>182500</t>
  </si>
  <si>
    <t>Dish Washing Table</t>
  </si>
  <si>
    <t>182600</t>
  </si>
  <si>
    <t>Hand Washing Table</t>
  </si>
  <si>
    <t>185000</t>
  </si>
  <si>
    <t>Cabinet: 30 Trays (101 cm)</t>
  </si>
  <si>
    <t>185100</t>
  </si>
  <si>
    <t>Cabinet: 15 Trays (101 cm)</t>
  </si>
  <si>
    <t>185200</t>
  </si>
  <si>
    <t>Cabinet: 10 Trays (101 cm)</t>
  </si>
  <si>
    <t>185300</t>
  </si>
  <si>
    <t>Cabinet: 5 Trays (101 cm)</t>
  </si>
  <si>
    <t>185500</t>
  </si>
  <si>
    <t>Sensorial Cabinet (101 cm)</t>
  </si>
  <si>
    <t>1858001</t>
  </si>
  <si>
    <t>1858002</t>
  </si>
  <si>
    <t>1860001</t>
  </si>
  <si>
    <t>Clock Stamp: 12 Hour</t>
  </si>
  <si>
    <t>1860002</t>
  </si>
  <si>
    <t>Clock Stamp: 24 Hour</t>
  </si>
  <si>
    <t>1860003</t>
  </si>
  <si>
    <t>Clock Stamp: Roman Numerals</t>
  </si>
  <si>
    <t>1860004</t>
  </si>
  <si>
    <t>Clock Stamp: Blank</t>
  </si>
  <si>
    <t>186300</t>
  </si>
  <si>
    <t>End Cabinet: 3 Straight Shelves (101 cm)</t>
  </si>
  <si>
    <t>186400</t>
  </si>
  <si>
    <t>Material Cabinet: 12 Compartments (101 cm)</t>
  </si>
  <si>
    <t>187000</t>
  </si>
  <si>
    <t>Material Cabinet: 9 Compartments (101 cm)</t>
  </si>
  <si>
    <t>187100</t>
  </si>
  <si>
    <t>Material Cabinet: 8 Compartments (101 cm)</t>
  </si>
  <si>
    <t>187200</t>
  </si>
  <si>
    <t>187500</t>
  </si>
  <si>
    <t>187700</t>
  </si>
  <si>
    <t>Easel: 2 Boards</t>
  </si>
  <si>
    <t>189000</t>
  </si>
  <si>
    <t>Gratnells Tray: Yellow (7 cm)</t>
  </si>
  <si>
    <t>189001</t>
  </si>
  <si>
    <t>Gratnells Tray: Red (7 cm)</t>
  </si>
  <si>
    <t>189002</t>
  </si>
  <si>
    <t>Gratnells Tray: Blue (7 cm)</t>
  </si>
  <si>
    <t>189003</t>
  </si>
  <si>
    <t>Gratnells Tray: Brown (7 cm)</t>
  </si>
  <si>
    <t>189004</t>
  </si>
  <si>
    <t>Gratnells Tray: Green (7 cm)</t>
  </si>
  <si>
    <t>189005</t>
  </si>
  <si>
    <t>Gratnells Tray: Transparent (7 cm)</t>
  </si>
  <si>
    <t>189501</t>
  </si>
  <si>
    <t>Gratnells Tray: Yellow (15 cm)</t>
  </si>
  <si>
    <t>189502</t>
  </si>
  <si>
    <t>Gratnells Tray: Red (15 cm)</t>
  </si>
  <si>
    <t>189503</t>
  </si>
  <si>
    <t>Gratnells Tray: Blue (15 cm)</t>
  </si>
  <si>
    <t>189504</t>
  </si>
  <si>
    <t>Gratnells Tray: Brown (15 cm)</t>
  </si>
  <si>
    <t>189505</t>
  </si>
  <si>
    <t>Gratnells Tray: Green (15 cm)</t>
  </si>
  <si>
    <t>189506</t>
  </si>
  <si>
    <t>Gratnells Tray: Transparent (15 cm)</t>
  </si>
  <si>
    <t>190000</t>
  </si>
  <si>
    <t>Stand For Cylinder Blocks</t>
  </si>
  <si>
    <t>191000</t>
  </si>
  <si>
    <t>200000</t>
  </si>
  <si>
    <t>Flag Puzzle Of The Americas</t>
  </si>
  <si>
    <t>301501</t>
  </si>
  <si>
    <t>Individual Reading Material</t>
  </si>
  <si>
    <t>310000</t>
  </si>
  <si>
    <t>310101</t>
  </si>
  <si>
    <t>The Clock Exercise</t>
  </si>
  <si>
    <t>310900</t>
  </si>
  <si>
    <t>Clock Stamp: Box For Storage</t>
  </si>
  <si>
    <t>315000</t>
  </si>
  <si>
    <t>Solaris</t>
  </si>
  <si>
    <t>320000</t>
  </si>
  <si>
    <t>Quantity Splitting Box</t>
  </si>
  <si>
    <t>383200</t>
  </si>
  <si>
    <t>Flag Puzzle Of Europe</t>
  </si>
  <si>
    <t>401400</t>
  </si>
  <si>
    <t>Shoe Polishing Brush Set: 4 Brushes</t>
  </si>
  <si>
    <t>401500</t>
  </si>
  <si>
    <t>Small Dusting Brush</t>
  </si>
  <si>
    <t>401550</t>
  </si>
  <si>
    <t>402100</t>
  </si>
  <si>
    <t>Indoor Broom: Soft Black</t>
  </si>
  <si>
    <t>402200</t>
  </si>
  <si>
    <t>Indoor Broom: Coarse Brown</t>
  </si>
  <si>
    <t>402300</t>
  </si>
  <si>
    <t>Outdoor Broom</t>
  </si>
  <si>
    <t>402400</t>
  </si>
  <si>
    <t>Scrubber</t>
  </si>
  <si>
    <t>402500</t>
  </si>
  <si>
    <t>Rug Beater</t>
  </si>
  <si>
    <t>402900</t>
  </si>
  <si>
    <t>Squeegee</t>
  </si>
  <si>
    <t>404200</t>
  </si>
  <si>
    <t>Dust Brush With Handle</t>
  </si>
  <si>
    <t>404300</t>
  </si>
  <si>
    <t>404500</t>
  </si>
  <si>
    <t>Dust Pan</t>
  </si>
  <si>
    <t>563700</t>
  </si>
  <si>
    <t>702300</t>
  </si>
  <si>
    <t>Paper Box: 14 x 14 cm</t>
  </si>
  <si>
    <t>706000</t>
  </si>
  <si>
    <t>Inset Paper, 14 x 14 cm, 500 sheets</t>
  </si>
  <si>
    <t>720100</t>
  </si>
  <si>
    <t>730400</t>
  </si>
  <si>
    <t>Holder For 3 Pencils</t>
  </si>
  <si>
    <t>730500</t>
  </si>
  <si>
    <t>731700</t>
  </si>
  <si>
    <t>Natural Wood Pencil Holder</t>
  </si>
  <si>
    <t>740500</t>
  </si>
  <si>
    <t>Small Blackboard Eraser</t>
  </si>
  <si>
    <t>770100</t>
  </si>
  <si>
    <t>Blunt Scissors: 10 cm</t>
  </si>
  <si>
    <t>770300</t>
  </si>
  <si>
    <t>Toddler Scissors: 9 cm</t>
  </si>
  <si>
    <t>912400</t>
  </si>
  <si>
    <t>915700</t>
  </si>
  <si>
    <t>924200</t>
  </si>
  <si>
    <t>924600</t>
  </si>
  <si>
    <t>972500</t>
  </si>
  <si>
    <t>Vinyl Sticker: Kids Love Montessori</t>
  </si>
  <si>
    <t>972600</t>
  </si>
  <si>
    <t>Vinyl Sticker: I Love Montessori</t>
  </si>
  <si>
    <t>975600</t>
  </si>
  <si>
    <t>DVD: Montessori In Action</t>
  </si>
  <si>
    <t>976000</t>
  </si>
  <si>
    <t>002821</t>
  </si>
  <si>
    <t>002823</t>
  </si>
  <si>
    <t>002830</t>
  </si>
  <si>
    <t>005600</t>
  </si>
  <si>
    <t>005602</t>
  </si>
  <si>
    <t>005604</t>
  </si>
  <si>
    <t>005610</t>
  </si>
  <si>
    <t>005614</t>
  </si>
  <si>
    <t>005902</t>
  </si>
  <si>
    <t>005907</t>
  </si>
  <si>
    <t>006202</t>
  </si>
  <si>
    <t>0062C1</t>
  </si>
  <si>
    <t>0175H0</t>
  </si>
  <si>
    <t>062401</t>
  </si>
  <si>
    <t>062701</t>
  </si>
  <si>
    <t>Sweeping Guide</t>
  </si>
  <si>
    <t>Hollow Letter Shapes: International Cursive</t>
  </si>
  <si>
    <t>Puzzle Map: Spain</t>
  </si>
  <si>
    <t>Large Movable Alphabet: Nordic Cursive - Supplement Set</t>
  </si>
  <si>
    <t>Large Movable Alphabet: Nordic Print - Supplement Set</t>
  </si>
  <si>
    <t>Wooden Movable Alphabet: International Cursive</t>
  </si>
  <si>
    <t>Hollow Letter Shapes: US Cursive</t>
  </si>
  <si>
    <t>404800</t>
  </si>
  <si>
    <t>405000</t>
  </si>
  <si>
    <t>405300</t>
  </si>
  <si>
    <t>405500</t>
  </si>
  <si>
    <t>406000</t>
  </si>
  <si>
    <t>406200</t>
  </si>
  <si>
    <t>407000</t>
  </si>
  <si>
    <t>407100</t>
  </si>
  <si>
    <t>407200</t>
  </si>
  <si>
    <t>407300</t>
  </si>
  <si>
    <t>407500</t>
  </si>
  <si>
    <t>407600</t>
  </si>
  <si>
    <t>408000</t>
  </si>
  <si>
    <t>Brush For Table Washing</t>
  </si>
  <si>
    <t>Table Brush Dish</t>
  </si>
  <si>
    <t>Washboard</t>
  </si>
  <si>
    <t>Wooden Cloth Pegs (25)</t>
  </si>
  <si>
    <t>Vileda Flat Floor Mop</t>
  </si>
  <si>
    <t>Colored Bead Bars Activity Set</t>
  </si>
  <si>
    <t>044300</t>
  </si>
  <si>
    <t>Toddler Puzzle: Seal</t>
  </si>
  <si>
    <t>044350</t>
  </si>
  <si>
    <t>Toddler Puzzle: 3 Bears</t>
  </si>
  <si>
    <t>044400</t>
  </si>
  <si>
    <t>044450</t>
  </si>
  <si>
    <t>Toddler Puzzle: 5 Wild Animals</t>
  </si>
  <si>
    <t>044500</t>
  </si>
  <si>
    <t>Toddler Puzzle: Giraffe</t>
  </si>
  <si>
    <t>2005754</t>
  </si>
  <si>
    <t>Letter Stamps: US Cursive</t>
  </si>
  <si>
    <t>0107A1</t>
  </si>
  <si>
    <t>047100</t>
  </si>
  <si>
    <t>Tellurium</t>
  </si>
  <si>
    <t>Velcro Frame</t>
  </si>
  <si>
    <t>The Brown Stair</t>
  </si>
  <si>
    <t>Hollow Number Shapes Box</t>
  </si>
  <si>
    <t>Hollow Number Shapes: US Version</t>
  </si>
  <si>
    <t>Hollow Number Shapes: International Version</t>
  </si>
  <si>
    <t>Printed numerals: International version</t>
  </si>
  <si>
    <t>Counters: Red (100)</t>
  </si>
  <si>
    <t>Counters: Green (100)</t>
  </si>
  <si>
    <t>Counters: Blue (100)</t>
  </si>
  <si>
    <t>Cut-Out Numerals &amp; Counters: US Version</t>
  </si>
  <si>
    <t>Leaf Cards / Geometric Form Cards Box</t>
  </si>
  <si>
    <t>Circles, Squares &amp; Triangles</t>
  </si>
  <si>
    <t>Hollow Letter Shapes: Nordic Cursive - Supplement Set</t>
  </si>
  <si>
    <t>Hollow Letter Shapes Box</t>
  </si>
  <si>
    <t>Hollow Letter Shapes: Spanish Cursive - Supplement Set</t>
  </si>
  <si>
    <t>Sandpaper Capitals: US Cursive</t>
  </si>
  <si>
    <t>Large Number Cards 1-1000: Plastic</t>
  </si>
  <si>
    <t>Small Number Cards 1-3000: Plastic</t>
  </si>
  <si>
    <t>Small Number Cards 1-9000: Wood</t>
  </si>
  <si>
    <t>Small Number Cards 1-9000: Plastic</t>
  </si>
  <si>
    <t>Large Number Cards 1-9000: Wood</t>
  </si>
  <si>
    <t>Large Number Cards 1-9000: Plastic</t>
  </si>
  <si>
    <t>Paper For Recovering Squares And Cubes: 100 sheets.</t>
  </si>
  <si>
    <t>Printed Arrows: 100 / 1000 Bead Chains</t>
  </si>
  <si>
    <t>Printed Arrows For Short Bead Chains</t>
  </si>
  <si>
    <t>Bead Stamps</t>
  </si>
  <si>
    <t>Colored Bead Stairs - 10 Sets: Individual Beads Glass</t>
  </si>
  <si>
    <t>Black And White Bead Stairs - 1 Set: Individual Beads Glass</t>
  </si>
  <si>
    <t>Black And White Bead Stairs - 1 Set: Individual Beads Nylon</t>
  </si>
  <si>
    <t>Solid Grammar Symbols: Set Of 10 With Tray</t>
  </si>
  <si>
    <t>Grammar Sense Game: Set 2</t>
  </si>
  <si>
    <t>Reading / Sentence Analysis Set</t>
  </si>
  <si>
    <t>Template: Sentence Analysis</t>
  </si>
  <si>
    <t>Template: Grammar Symbols</t>
  </si>
  <si>
    <t>Grammar Symbol Paper: Noun (100)</t>
  </si>
  <si>
    <t>Grammar Symbol Paper: Article (100)</t>
  </si>
  <si>
    <t>Grammar Symbol Paper: Adjective (100)</t>
  </si>
  <si>
    <t>Grammar Symbol Paper: Numeral (100)</t>
  </si>
  <si>
    <t>Grammar Symbol Paper: Verb (100)</t>
  </si>
  <si>
    <t>Grammar Symbol Paper: Preposition (100)</t>
  </si>
  <si>
    <t>Grammar Symbol Paper: Adverb (100)</t>
  </si>
  <si>
    <t>Grammar Symbol Paper: Pronoun (100)</t>
  </si>
  <si>
    <t>Grammar Symbol Paper: Conjunction (100)</t>
  </si>
  <si>
    <t>Grammar Symbol Paper: Interjection (100)</t>
  </si>
  <si>
    <t>Grammar Symbol Paper: Auxiliary (100)</t>
  </si>
  <si>
    <t>Grammar Symbol Paper: Abstract (100)</t>
  </si>
  <si>
    <t>Grammar Symbol Paper: Participle (100)</t>
  </si>
  <si>
    <t>Grammar Symbol Paper: Copula (100)</t>
  </si>
  <si>
    <t>Grammar Symbol Paper: Spiritual (100)</t>
  </si>
  <si>
    <t>Small Quatrefoil</t>
  </si>
  <si>
    <t>Horizontal quatrefoil</t>
  </si>
  <si>
    <t>One Yellow Cube 27 x 27 x 27 cm</t>
  </si>
  <si>
    <t>Geometric Hierarchy Of Number</t>
  </si>
  <si>
    <t>Number Cards: Geometric Hierarchy Of Number</t>
  </si>
  <si>
    <t>Squared Paper 14 mm: 14 x 14 cm (500)</t>
  </si>
  <si>
    <t>Small Bead Frame Paper (50)</t>
  </si>
  <si>
    <t>Large Bead Frame Paper (50)</t>
  </si>
  <si>
    <t>Puzzle Map: Netherlands</t>
  </si>
  <si>
    <t>Flag Stand Of North &amp; South America - Without Caribbean</t>
  </si>
  <si>
    <t>Sorting Tray: Small</t>
  </si>
  <si>
    <t>Ball Tracker</t>
  </si>
  <si>
    <t>Infant Toddler Dressing Frame: 3 Buttons</t>
  </si>
  <si>
    <t>Infant Toddler Dressing Frame: Large Zipper</t>
  </si>
  <si>
    <t>Infant Toddler Dressing Frame: Velcro</t>
  </si>
  <si>
    <t>Infant Toddler Dressing Frame: Snapping</t>
  </si>
  <si>
    <t>Infant Toddler Dressing Frame: Buckling</t>
  </si>
  <si>
    <t>Stand For 6 Dressing Frames</t>
  </si>
  <si>
    <t>Hundred Board With Roman Numerals Activity Set</t>
  </si>
  <si>
    <t>Decimal Fraction Exercise Activity Set 2</t>
  </si>
  <si>
    <t>Cards With Multiples: Large</t>
  </si>
  <si>
    <t>Hundred Rug: Large</t>
  </si>
  <si>
    <t>Hundred Rug: Small</t>
  </si>
  <si>
    <t>Flags Of North America - Without Caribbean</t>
  </si>
  <si>
    <t>Nomenclature Cards Land And Water Forms: Set 1</t>
  </si>
  <si>
    <t>Nomenclature Cards Land And Water Forms: Set 2</t>
  </si>
  <si>
    <t>The Stars Exercise</t>
  </si>
  <si>
    <t>Weaning Chair: Adjustable height 13 - 16 cm</t>
  </si>
  <si>
    <t>Slatted Chair: Low (13 cm)</t>
  </si>
  <si>
    <t>Slatted Chair: High (17.5 cm)</t>
  </si>
  <si>
    <t>Weaning Table: (51 x 51 x 26 cm)</t>
  </si>
  <si>
    <t>Toddler Table: Small Rectangle (55.5 x 45.5 x 31 cm)</t>
  </si>
  <si>
    <t>Toddler Group Table: Large Rectangle (118 x 59 x 31 cm)</t>
  </si>
  <si>
    <t>Toddler Group Table: Oval (100 x 62 x 31 cm)</t>
  </si>
  <si>
    <t>Toddler Work Stool: Small (30.5 x 20.5 x 16.5 cm)</t>
  </si>
  <si>
    <t>Toddler Work Stool: Large (34.5 x 23.5 x 26 cm)</t>
  </si>
  <si>
    <t>Infant / Toddler Shelf: 2-tier (73.5 x 30 x 64 cm)</t>
  </si>
  <si>
    <t>Infant / Toddler Shelf: 1-tier (121.5 x 30 x 32.5 cm)</t>
  </si>
  <si>
    <t>Toddler Bench: Adjustable Height (95 x 22.25 x 13 to 16 cm)</t>
  </si>
  <si>
    <t>Red Carpet</t>
  </si>
  <si>
    <t>Floor - Wall Frame For The Metal Insets</t>
  </si>
  <si>
    <t>Clock stamp analogue - digital 12 hours</t>
  </si>
  <si>
    <t>Clock stamp analogue - digital 24 hours</t>
  </si>
  <si>
    <t>Book Shelf (101 cm)</t>
  </si>
  <si>
    <t>Geometry / Biology Cabinet (101 cm)</t>
  </si>
  <si>
    <t>Tone Bar / Bell Cabinet</t>
  </si>
  <si>
    <t>Clock with removable numbers</t>
  </si>
  <si>
    <t>Bootjack</t>
  </si>
  <si>
    <t>Trigger spray bottle for window cleaning</t>
  </si>
  <si>
    <t>Dish Brush</t>
  </si>
  <si>
    <t>Small Bucket: Green</t>
  </si>
  <si>
    <t>Small Bucket: Blue</t>
  </si>
  <si>
    <t>Small Bucket: Yellow</t>
  </si>
  <si>
    <t>Vileda Bucket With Wipe Mop</t>
  </si>
  <si>
    <t>Set of 11 dozen 3-sided inset pencils: 11 colors</t>
  </si>
  <si>
    <t>10 Weights In Wooden Storage Block</t>
  </si>
  <si>
    <t>Rubber Desk Top Pad For Metal Insets: 14 x 14 cm</t>
  </si>
  <si>
    <t>Color Photo - Maria Montessori: A4 (8.3 x 11.7 in)</t>
  </si>
  <si>
    <t>Key Ring Nienhuis Montessori: Pink Tower Cube</t>
  </si>
  <si>
    <t>085550</t>
  </si>
  <si>
    <t>072000</t>
  </si>
  <si>
    <t>072300</t>
  </si>
  <si>
    <t>072600</t>
  </si>
  <si>
    <t>073100</t>
  </si>
  <si>
    <t>085500</t>
  </si>
  <si>
    <t xml:space="preserve">The Rolling Calendar         </t>
  </si>
  <si>
    <t>Roll Of Paper: The Rolling Calendar</t>
  </si>
  <si>
    <t>912900</t>
  </si>
  <si>
    <t>Small Wooden Scale</t>
  </si>
  <si>
    <t>Discount</t>
  </si>
  <si>
    <t>3100</t>
  </si>
  <si>
    <t>3500</t>
  </si>
  <si>
    <t>3300</t>
  </si>
  <si>
    <t>3200</t>
  </si>
  <si>
    <t>3800</t>
  </si>
  <si>
    <t>3400</t>
  </si>
  <si>
    <t>3600</t>
  </si>
  <si>
    <t>3900</t>
  </si>
  <si>
    <t>4400</t>
  </si>
  <si>
    <t>3000</t>
  </si>
  <si>
    <t>3902</t>
  </si>
  <si>
    <t>3700</t>
  </si>
  <si>
    <t>3951</t>
  </si>
  <si>
    <t>Stool A1: Orange (26 cm)</t>
  </si>
  <si>
    <t>Stool B2: Violet (31 cm)</t>
  </si>
  <si>
    <t>Stool C3: Yellow (35 cm)</t>
  </si>
  <si>
    <t>Stool E5: Green (43 cm)</t>
  </si>
  <si>
    <t>Item #</t>
  </si>
  <si>
    <t>Materials</t>
  </si>
  <si>
    <t>Sales Conditions</t>
  </si>
  <si>
    <t>Exploring English: Kindergarten 3 - 6</t>
  </si>
  <si>
    <t>Exploring English: Cabinet</t>
  </si>
  <si>
    <t>Exploring English: Cabinet With Castors</t>
  </si>
  <si>
    <t>073150</t>
  </si>
  <si>
    <t>Decanomial Bead Bar Box: Individual Beads Glass</t>
  </si>
  <si>
    <t>Decanomial Bead Bar Box: Individual Beads Nylon</t>
  </si>
  <si>
    <t>Toddler Puzzle: 4 Elephants</t>
  </si>
  <si>
    <t>Exploring English: Lower Elementary 6 - 9</t>
  </si>
  <si>
    <t>Exploring English: Upper Elementary 9 - 12</t>
  </si>
  <si>
    <t>Quantity</t>
  </si>
  <si>
    <t>Subtotal €</t>
  </si>
  <si>
    <t>Subtotal CHF</t>
  </si>
  <si>
    <t>1</t>
  </si>
  <si>
    <t>6</t>
  </si>
  <si>
    <t>2</t>
  </si>
  <si>
    <t>3</t>
  </si>
  <si>
    <t>1MM213</t>
  </si>
  <si>
    <t>Botany Cabinet for Insets</t>
  </si>
  <si>
    <t>1MM210</t>
  </si>
  <si>
    <t>Leaf Shapes Insets</t>
  </si>
  <si>
    <t xml:space="preserve">Net Price €   </t>
  </si>
  <si>
    <t>Total  €</t>
  </si>
  <si>
    <t>Total CHF</t>
  </si>
  <si>
    <t>excl. ship and imp. duties</t>
  </si>
  <si>
    <t xml:space="preserve"> Price €  excl. VAT</t>
  </si>
  <si>
    <t xml:space="preserve">Net Price CHF   </t>
  </si>
  <si>
    <t>383000</t>
  </si>
  <si>
    <t xml:space="preserve">Legumo </t>
  </si>
  <si>
    <t>385200</t>
  </si>
  <si>
    <t>Tim Tom Puzzle</t>
  </si>
  <si>
    <t>522009</t>
  </si>
  <si>
    <t>Growth Puzzle Tulip</t>
  </si>
  <si>
    <t>522013</t>
  </si>
  <si>
    <t>Growth Puzzle Frog</t>
  </si>
  <si>
    <t>522011</t>
  </si>
  <si>
    <t>Growth Puzzle Grandmother</t>
  </si>
  <si>
    <t>Growth Puzzle Grandfather</t>
  </si>
  <si>
    <t>0054B8</t>
  </si>
  <si>
    <t xml:space="preserve">1 </t>
  </si>
  <si>
    <t>Sandpaper Letters: Sassoon Print</t>
  </si>
  <si>
    <t>4</t>
  </si>
  <si>
    <t>Small Movable Alphabet: International  Print - Red</t>
  </si>
  <si>
    <t>Large Movable Alphabet: Int. Print-0059A3</t>
  </si>
  <si>
    <t>Medium Movable Alphabet Box: pink-blue</t>
  </si>
  <si>
    <t>Medium Movable Alphabet: Int. Cursive - Pink-Blue</t>
  </si>
  <si>
    <t>Large Movable Alphabet Box (1x wood 0062C0)</t>
  </si>
  <si>
    <t>10</t>
  </si>
  <si>
    <t>5</t>
  </si>
  <si>
    <t>14</t>
  </si>
  <si>
    <t>100 Golden Bead Units: Ind. Beads Nylon (with hole)</t>
  </si>
  <si>
    <t>100 Golden Bead Units: Indi. Beads Glass (with hole)</t>
  </si>
  <si>
    <t>One Golden Bead Square Of 100: Ind. Beads Nylon</t>
  </si>
  <si>
    <t>One Golden Bead Square Of 100: Ind. Beads Glass</t>
  </si>
  <si>
    <t>One Golden Bead Cube Of 1000: Ind. Beads Glass</t>
  </si>
  <si>
    <t>One Golden Bead Cube Of 1000: Ind. Beads Nylon</t>
  </si>
  <si>
    <t>Division Working Charts, incomplete</t>
  </si>
  <si>
    <t>Small Watering-Can: Metal</t>
  </si>
  <si>
    <t>Colored Inset Pencil Holders: Set Of 9 colors</t>
  </si>
  <si>
    <t>3,6</t>
  </si>
  <si>
    <t>551000</t>
  </si>
  <si>
    <t>551200</t>
  </si>
  <si>
    <t>World: Political With Lakes (50)</t>
  </si>
  <si>
    <t>World Control Map: Unlabeled</t>
  </si>
  <si>
    <t>522015</t>
  </si>
  <si>
    <t>551600</t>
  </si>
  <si>
    <t>552600</t>
  </si>
  <si>
    <t>552700</t>
  </si>
  <si>
    <t>553500</t>
  </si>
  <si>
    <t>555100</t>
  </si>
  <si>
    <t>555200</t>
  </si>
  <si>
    <t>555300</t>
  </si>
  <si>
    <t>555400</t>
  </si>
  <si>
    <t>555500</t>
  </si>
  <si>
    <t>555600</t>
  </si>
  <si>
    <t>Africa: Political (50)</t>
  </si>
  <si>
    <t>North America: Outline (50)</t>
  </si>
  <si>
    <t>North America: Waterways (50)</t>
  </si>
  <si>
    <t>United States Location Color Set (50)</t>
  </si>
  <si>
    <t>Africa Control Map: Unlabeled</t>
  </si>
  <si>
    <t>Asia Control Map: Unlabeled</t>
  </si>
  <si>
    <t>Australia Control Map: Unlabeled</t>
  </si>
  <si>
    <t>Europe Control Map. Unlabeled</t>
  </si>
  <si>
    <t>North America Control Map: Unlabeled</t>
  </si>
  <si>
    <t>South America Control Map: Unlabeled</t>
  </si>
  <si>
    <t>Large Movable Alphabet: Int. Cursive Pink-Blue</t>
  </si>
  <si>
    <t>0090M0</t>
  </si>
  <si>
    <t>Colored Bead Stairs - 5 Sets: Individual Beads Nylon</t>
  </si>
  <si>
    <t>Puzzle Map Stand (nr. 174000)</t>
  </si>
  <si>
    <t>Small Bucket: Pink</t>
  </si>
  <si>
    <t>Phonogram Booklets: spiral</t>
  </si>
  <si>
    <t>Color Photo - Maria Montessori: A3 + frame</t>
  </si>
  <si>
    <r>
      <rPr>
        <sz val="16"/>
        <color rgb="FFC00000"/>
        <rFont val="Script MT Bold"/>
        <family val="4"/>
      </rPr>
      <t xml:space="preserve">                   </t>
    </r>
    <r>
      <rPr>
        <sz val="20"/>
        <color rgb="FFC00000"/>
        <rFont val="Script MT Bold"/>
        <family val="4"/>
      </rPr>
      <t>Swiss Montessori Centre</t>
    </r>
  </si>
  <si>
    <t>Closing-Out Sale-list Used Montessori Materials 02.06.2019</t>
  </si>
  <si>
    <t>S10060</t>
  </si>
  <si>
    <t xml:space="preserve">Activity Set 2 &amp; 3-Dimension Figures+Box (Topic) </t>
  </si>
  <si>
    <t>570500</t>
  </si>
  <si>
    <t>North America Flags Nomenclature Cards</t>
  </si>
  <si>
    <t>570600</t>
  </si>
  <si>
    <t>South America Flags Nomenclature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</si>
</sst>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-&quot;fl&quot;\ * #,##0.00_-;_-&quot;fl&quot;\ * #,##0.00\-;_-&quot;fl&quot;\ 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2"/>
      <color theme="1"/>
      <name val="Trebuchet MS"/>
      <family val="2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sz val="12"/>
      <color rgb="FFC00000"/>
      <name val="Script MT Bold"/>
      <family val="4"/>
    </font>
    <font>
      <sz val="16"/>
      <color rgb="FFC00000"/>
      <name val="Script MT Bold"/>
      <family val="4"/>
    </font>
    <font>
      <sz val="20"/>
      <color rgb="FFC00000"/>
      <name val="Script MT Bold"/>
      <family val="4"/>
    </font>
    <font>
      <b/>
      <sz val="14"/>
      <color rgb="FFC00000"/>
      <name val="Bahnschrift SemiBold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 style="hair">
        <color rgb="FFC00000"/>
      </right>
      <top style="medium">
        <color rgb="FFC00000"/>
      </top>
      <bottom style="hair">
        <color rgb="FFC00000"/>
      </bottom>
      <diagonal/>
    </border>
    <border>
      <left style="hair">
        <color rgb="FFC00000"/>
      </left>
      <right style="medium">
        <color rgb="FFC00000"/>
      </right>
      <top style="medium">
        <color rgb="FFC00000"/>
      </top>
      <bottom style="hair">
        <color rgb="FFC00000"/>
      </bottom>
      <diagonal/>
    </border>
    <border>
      <left style="medium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medium">
        <color rgb="FFC00000"/>
      </right>
      <top style="hair">
        <color rgb="FFC00000"/>
      </top>
      <bottom style="hair">
        <color rgb="FFC00000"/>
      </bottom>
      <diagonal/>
    </border>
    <border>
      <left style="medium">
        <color rgb="FFC00000"/>
      </left>
      <right style="hair">
        <color rgb="FFC00000"/>
      </right>
      <top style="hair">
        <color rgb="FFC00000"/>
      </top>
      <bottom style="medium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medium">
        <color rgb="FFC00000"/>
      </bottom>
      <diagonal/>
    </border>
    <border>
      <left style="hair">
        <color rgb="FFC00000"/>
      </left>
      <right style="medium">
        <color rgb="FFC00000"/>
      </right>
      <top style="hair">
        <color rgb="FFC00000"/>
      </top>
      <bottom style="medium">
        <color rgb="FFC00000"/>
      </bottom>
      <diagonal/>
    </border>
    <border>
      <left style="medium">
        <color rgb="FFC00000"/>
      </left>
      <right style="hair">
        <color rgb="FFC00000"/>
      </right>
      <top/>
      <bottom style="hair">
        <color rgb="FFC00000"/>
      </bottom>
      <diagonal/>
    </border>
    <border>
      <left style="hair">
        <color rgb="FFC00000"/>
      </left>
      <right style="hair">
        <color rgb="FFC00000"/>
      </right>
      <top/>
      <bottom style="hair">
        <color rgb="FFC00000"/>
      </bottom>
      <diagonal/>
    </border>
    <border>
      <left style="hair">
        <color rgb="FFC00000"/>
      </left>
      <right style="medium">
        <color rgb="FFC00000"/>
      </right>
      <top/>
      <bottom style="hair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hair">
        <color rgb="FFC00000"/>
      </right>
      <top/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medium">
        <color rgb="FFC00000"/>
      </bottom>
      <diagonal/>
    </border>
    <border>
      <left style="hair">
        <color rgb="FFC00000"/>
      </left>
      <right/>
      <top/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medium">
        <color rgb="FFC00000"/>
      </bottom>
      <diagonal/>
    </border>
    <border>
      <left style="medium">
        <color rgb="FFC00000"/>
      </left>
      <right style="hair">
        <color rgb="FFC00000"/>
      </right>
      <top style="medium">
        <color rgb="FFC00000"/>
      </top>
      <bottom style="medium">
        <color rgb="FFC00000"/>
      </bottom>
      <diagonal/>
    </border>
    <border>
      <left style="hair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49" fontId="21" fillId="0" borderId="0" xfId="0" applyNumberFormat="1" applyFont="1" applyAlignment="1">
      <alignment horizontal="left"/>
    </xf>
    <xf numFmtId="0" fontId="21" fillId="0" borderId="0" xfId="0" applyFont="1"/>
    <xf numFmtId="43" fontId="21" fillId="0" borderId="0" xfId="46" applyFont="1" applyAlignment="1">
      <alignment horizontal="left"/>
    </xf>
    <xf numFmtId="9" fontId="21" fillId="0" borderId="0" xfId="1" applyFont="1" applyAlignment="1">
      <alignment horizontal="center"/>
    </xf>
    <xf numFmtId="43" fontId="21" fillId="0" borderId="0" xfId="46" applyFont="1" applyBorder="1" applyAlignment="1">
      <alignment horizontal="left"/>
    </xf>
    <xf numFmtId="49" fontId="21" fillId="33" borderId="0" xfId="0" applyNumberFormat="1" applyFont="1" applyFill="1"/>
    <xf numFmtId="43" fontId="22" fillId="34" borderId="30" xfId="46" applyFont="1" applyFill="1" applyBorder="1" applyAlignment="1">
      <alignment horizontal="left"/>
    </xf>
    <xf numFmtId="9" fontId="23" fillId="34" borderId="31" xfId="1" applyFont="1" applyFill="1" applyBorder="1" applyAlignment="1">
      <alignment horizontal="center"/>
    </xf>
    <xf numFmtId="9" fontId="23" fillId="0" borderId="0" xfId="1" applyFont="1" applyFill="1" applyBorder="1" applyAlignment="1">
      <alignment horizontal="center"/>
    </xf>
    <xf numFmtId="43" fontId="24" fillId="0" borderId="0" xfId="46" applyFont="1" applyFill="1" applyBorder="1" applyAlignment="1">
      <alignment horizontal="center"/>
    </xf>
    <xf numFmtId="43" fontId="24" fillId="0" borderId="13" xfId="46" applyFont="1" applyFill="1" applyBorder="1" applyAlignment="1">
      <alignment horizontal="left"/>
    </xf>
    <xf numFmtId="9" fontId="24" fillId="0" borderId="14" xfId="1" applyFont="1" applyFill="1" applyBorder="1" applyAlignment="1">
      <alignment horizontal="center"/>
    </xf>
    <xf numFmtId="43" fontId="24" fillId="0" borderId="38" xfId="46" applyFont="1" applyFill="1" applyBorder="1" applyAlignment="1">
      <alignment horizontal="left"/>
    </xf>
    <xf numFmtId="43" fontId="24" fillId="0" borderId="39" xfId="46" applyFont="1" applyFill="1" applyBorder="1" applyAlignment="1">
      <alignment horizontal="left"/>
    </xf>
    <xf numFmtId="9" fontId="24" fillId="0" borderId="0" xfId="1" applyFont="1" applyFill="1" applyBorder="1" applyAlignment="1">
      <alignment horizontal="center"/>
    </xf>
    <xf numFmtId="43" fontId="24" fillId="0" borderId="15" xfId="46" applyFont="1" applyFill="1" applyBorder="1" applyAlignment="1">
      <alignment horizontal="left"/>
    </xf>
    <xf numFmtId="9" fontId="24" fillId="0" borderId="17" xfId="1" applyFont="1" applyFill="1" applyBorder="1" applyAlignment="1">
      <alignment horizontal="center"/>
    </xf>
    <xf numFmtId="43" fontId="24" fillId="0" borderId="18" xfId="46" applyFont="1" applyFill="1" applyBorder="1" applyAlignment="1">
      <alignment horizontal="left"/>
    </xf>
    <xf numFmtId="9" fontId="24" fillId="0" borderId="20" xfId="1" applyFont="1" applyFill="1" applyBorder="1" applyAlignment="1">
      <alignment horizontal="center"/>
    </xf>
    <xf numFmtId="43" fontId="25" fillId="0" borderId="0" xfId="46" applyFont="1" applyFill="1" applyBorder="1" applyAlignment="1">
      <alignment horizontal="left"/>
    </xf>
    <xf numFmtId="9" fontId="25" fillId="0" borderId="0" xfId="1" applyFont="1" applyFill="1" applyBorder="1" applyAlignment="1">
      <alignment horizontal="center"/>
    </xf>
    <xf numFmtId="49" fontId="26" fillId="33" borderId="0" xfId="0" applyNumberFormat="1" applyFont="1" applyFill="1"/>
    <xf numFmtId="0" fontId="26" fillId="0" borderId="0" xfId="0" applyFont="1"/>
    <xf numFmtId="49" fontId="21" fillId="0" borderId="21" xfId="0" applyNumberFormat="1" applyFont="1" applyFill="1" applyBorder="1" applyAlignment="1">
      <alignment horizontal="left"/>
    </xf>
    <xf numFmtId="49" fontId="21" fillId="0" borderId="32" xfId="0" applyNumberFormat="1" applyFont="1" applyFill="1" applyBorder="1" applyAlignment="1">
      <alignment horizontal="left"/>
    </xf>
    <xf numFmtId="49" fontId="21" fillId="0" borderId="22" xfId="0" applyNumberFormat="1" applyFont="1" applyFill="1" applyBorder="1" applyAlignment="1">
      <alignment horizontal="left"/>
    </xf>
    <xf numFmtId="43" fontId="21" fillId="0" borderId="22" xfId="46" applyFont="1" applyFill="1" applyBorder="1"/>
    <xf numFmtId="9" fontId="21" fillId="0" borderId="22" xfId="1" applyFont="1" applyBorder="1" applyAlignment="1">
      <alignment horizontal="center"/>
    </xf>
    <xf numFmtId="43" fontId="21" fillId="0" borderId="22" xfId="46" applyFont="1" applyBorder="1"/>
    <xf numFmtId="43" fontId="21" fillId="0" borderId="35" xfId="46" applyFont="1" applyBorder="1"/>
    <xf numFmtId="43" fontId="21" fillId="0" borderId="23" xfId="46" applyFont="1" applyBorder="1"/>
    <xf numFmtId="49" fontId="21" fillId="33" borderId="10" xfId="0" applyNumberFormat="1" applyFont="1" applyFill="1" applyBorder="1"/>
    <xf numFmtId="49" fontId="21" fillId="0" borderId="15" xfId="0" applyNumberFormat="1" applyFont="1" applyFill="1" applyBorder="1" applyAlignment="1">
      <alignment horizontal="left"/>
    </xf>
    <xf numFmtId="49" fontId="21" fillId="0" borderId="33" xfId="0" applyNumberFormat="1" applyFont="1" applyFill="1" applyBorder="1" applyAlignment="1">
      <alignment horizontal="left"/>
    </xf>
    <xf numFmtId="49" fontId="21" fillId="33" borderId="16" xfId="0" applyNumberFormat="1" applyFont="1" applyFill="1" applyBorder="1"/>
    <xf numFmtId="43" fontId="21" fillId="0" borderId="16" xfId="46" applyFont="1" applyFill="1" applyBorder="1"/>
    <xf numFmtId="43" fontId="21" fillId="0" borderId="16" xfId="46" applyFont="1" applyBorder="1"/>
    <xf numFmtId="43" fontId="21" fillId="0" borderId="36" xfId="46" applyFont="1" applyBorder="1"/>
    <xf numFmtId="43" fontId="21" fillId="0" borderId="17" xfId="46" applyFont="1" applyBorder="1"/>
    <xf numFmtId="49" fontId="21" fillId="33" borderId="11" xfId="0" applyNumberFormat="1" applyFont="1" applyFill="1" applyBorder="1"/>
    <xf numFmtId="49" fontId="21" fillId="0" borderId="15" xfId="0" applyNumberFormat="1" applyFont="1" applyBorder="1" applyAlignment="1">
      <alignment horizontal="left"/>
    </xf>
    <xf numFmtId="49" fontId="21" fillId="0" borderId="33" xfId="0" applyNumberFormat="1" applyFont="1" applyBorder="1" applyAlignment="1">
      <alignment horizontal="left"/>
    </xf>
    <xf numFmtId="9" fontId="21" fillId="0" borderId="0" xfId="1" applyFont="1" applyBorder="1" applyAlignment="1">
      <alignment horizontal="center"/>
    </xf>
    <xf numFmtId="49" fontId="21" fillId="0" borderId="15" xfId="0" quotePrefix="1" applyNumberFormat="1" applyFont="1" applyFill="1" applyBorder="1" applyAlignment="1">
      <alignment horizontal="left"/>
    </xf>
    <xf numFmtId="49" fontId="21" fillId="0" borderId="18" xfId="0" quotePrefix="1" applyNumberFormat="1" applyFont="1" applyFill="1" applyBorder="1" applyAlignment="1">
      <alignment horizontal="left"/>
    </xf>
    <xf numFmtId="49" fontId="21" fillId="0" borderId="34" xfId="0" applyNumberFormat="1" applyFont="1" applyFill="1" applyBorder="1" applyAlignment="1">
      <alignment horizontal="left"/>
    </xf>
    <xf numFmtId="49" fontId="21" fillId="33" borderId="19" xfId="0" applyNumberFormat="1" applyFont="1" applyFill="1" applyBorder="1"/>
    <xf numFmtId="43" fontId="21" fillId="0" borderId="19" xfId="46" applyFont="1" applyFill="1" applyBorder="1"/>
    <xf numFmtId="43" fontId="21" fillId="0" borderId="19" xfId="46" applyFont="1" applyBorder="1"/>
    <xf numFmtId="43" fontId="21" fillId="0" borderId="37" xfId="46" applyFont="1" applyBorder="1"/>
    <xf numFmtId="43" fontId="21" fillId="0" borderId="20" xfId="46" applyFont="1" applyBorder="1"/>
    <xf numFmtId="49" fontId="21" fillId="33" borderId="12" xfId="0" applyNumberFormat="1" applyFont="1" applyFill="1" applyBorder="1"/>
    <xf numFmtId="49" fontId="21" fillId="0" borderId="0" xfId="0" applyNumberFormat="1" applyFont="1" applyBorder="1" applyAlignment="1">
      <alignment horizontal="left"/>
    </xf>
    <xf numFmtId="0" fontId="21" fillId="0" borderId="40" xfId="0" applyFont="1" applyBorder="1"/>
    <xf numFmtId="0" fontId="27" fillId="0" borderId="0" xfId="0" applyFont="1"/>
    <xf numFmtId="49" fontId="30" fillId="0" borderId="0" xfId="0" applyNumberFormat="1" applyFont="1" applyAlignment="1">
      <alignment horizontal="left"/>
    </xf>
    <xf numFmtId="43" fontId="20" fillId="0" borderId="24" xfId="46" applyFont="1" applyFill="1" applyBorder="1" applyAlignment="1">
      <alignment horizontal="center"/>
    </xf>
    <xf numFmtId="43" fontId="24" fillId="0" borderId="25" xfId="46" applyFont="1" applyFill="1" applyBorder="1" applyAlignment="1">
      <alignment horizontal="center"/>
    </xf>
    <xf numFmtId="43" fontId="22" fillId="34" borderId="26" xfId="46" applyFont="1" applyFill="1" applyBorder="1" applyAlignment="1">
      <alignment horizontal="center" vertical="center" wrapText="1"/>
    </xf>
    <xf numFmtId="43" fontId="22" fillId="34" borderId="29" xfId="46" applyFont="1" applyFill="1" applyBorder="1" applyAlignment="1">
      <alignment horizontal="center" vertical="center" wrapText="1"/>
    </xf>
    <xf numFmtId="49" fontId="22" fillId="34" borderId="24" xfId="0" applyNumberFormat="1" applyFont="1" applyFill="1" applyBorder="1" applyAlignment="1">
      <alignment horizontal="left" vertical="center"/>
    </xf>
    <xf numFmtId="49" fontId="22" fillId="34" borderId="27" xfId="0" applyNumberFormat="1" applyFont="1" applyFill="1" applyBorder="1" applyAlignment="1">
      <alignment horizontal="left" vertical="center"/>
    </xf>
    <xf numFmtId="49" fontId="22" fillId="34" borderId="25" xfId="0" applyNumberFormat="1" applyFont="1" applyFill="1" applyBorder="1" applyAlignment="1">
      <alignment vertical="center"/>
    </xf>
    <xf numFmtId="49" fontId="22" fillId="34" borderId="28" xfId="0" applyNumberFormat="1" applyFont="1" applyFill="1" applyBorder="1" applyAlignment="1">
      <alignment vertical="center"/>
    </xf>
    <xf numFmtId="43" fontId="22" fillId="34" borderId="25" xfId="46" applyFont="1" applyFill="1" applyBorder="1" applyAlignment="1">
      <alignment horizontal="center" vertical="center" wrapText="1"/>
    </xf>
    <xf numFmtId="43" fontId="22" fillId="34" borderId="28" xfId="46" applyFont="1" applyFill="1" applyBorder="1" applyAlignment="1">
      <alignment horizontal="center" vertical="center" wrapText="1"/>
    </xf>
    <xf numFmtId="9" fontId="22" fillId="34" borderId="25" xfId="1" applyFont="1" applyFill="1" applyBorder="1" applyAlignment="1">
      <alignment horizontal="center" vertical="center" wrapText="1"/>
    </xf>
    <xf numFmtId="9" fontId="22" fillId="34" borderId="28" xfId="1" applyFont="1" applyFill="1" applyBorder="1" applyAlignment="1">
      <alignment horizontal="center" vertical="center" wrapText="1"/>
    </xf>
    <xf numFmtId="49" fontId="22" fillId="34" borderId="25" xfId="0" applyNumberFormat="1" applyFont="1" applyFill="1" applyBorder="1" applyAlignment="1">
      <alignment horizontal="center" vertical="center"/>
    </xf>
    <xf numFmtId="49" fontId="22" fillId="34" borderId="28" xfId="0" applyNumberFormat="1" applyFont="1" applyFill="1" applyBorder="1" applyAlignment="1">
      <alignment horizontal="center" vertic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6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Standaard 2" xfId="43" xr:uid="{00000000-0005-0000-0000-000027000000}"/>
    <cellStyle name="Standaard 3" xfId="44" xr:uid="{00000000-0005-0000-0000-000028000000}"/>
    <cellStyle name="Title" xfId="2" builtinId="15" customBuiltin="1"/>
    <cellStyle name="Total" xfId="18" builtinId="25" customBuiltin="1"/>
    <cellStyle name="Valuta 2" xfId="45" xr:uid="{00000000-0005-0000-0000-00002C000000}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2</xdr:row>
      <xdr:rowOff>33619</xdr:rowOff>
    </xdr:from>
    <xdr:to>
      <xdr:col>2</xdr:col>
      <xdr:colOff>226636</xdr:colOff>
      <xdr:row>4</xdr:row>
      <xdr:rowOff>179295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437031"/>
          <a:ext cx="1571343" cy="717176"/>
        </a:xfrm>
        <a:prstGeom prst="rect">
          <a:avLst/>
        </a:prstGeom>
      </xdr:spPr>
    </xdr:pic>
    <xdr:clientData/>
  </xdr:twoCellAnchor>
  <xdr:twoCellAnchor editAs="oneCell">
    <xdr:from>
      <xdr:col>2</xdr:col>
      <xdr:colOff>515471</xdr:colOff>
      <xdr:row>2</xdr:row>
      <xdr:rowOff>89647</xdr:rowOff>
    </xdr:from>
    <xdr:to>
      <xdr:col>2</xdr:col>
      <xdr:colOff>1029821</xdr:colOff>
      <xdr:row>4</xdr:row>
      <xdr:rowOff>32497</xdr:rowOff>
    </xdr:to>
    <xdr:pic>
      <xdr:nvPicPr>
        <xdr:cNvPr id="5" name="Picture 4" descr="C:\Users\elisabeth\Documents\LOGO\2012-10-09 quatrefoil.green.jpg">
          <a:extLst>
            <a:ext uri="{FF2B5EF4-FFF2-40B4-BE49-F238E27FC236}">
              <a16:creationId xmlns:a16="http://schemas.microsoft.com/office/drawing/2014/main" id="{FF3F9975-468E-4092-BB2E-3868C90EE7C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0" y="560294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1"/>
  <sheetViews>
    <sheetView tabSelected="1" zoomScale="85" zoomScaleNormal="85" zoomScaleSheetLayoutView="100" workbookViewId="0">
      <pane ySplit="9" topLeftCell="A10" activePane="bottomLeft" state="frozen"/>
      <selection pane="bottomLeft" activeCell="B365" sqref="B365"/>
    </sheetView>
  </sheetViews>
  <sheetFormatPr defaultRowHeight="18" x14ac:dyDescent="0.35"/>
  <cols>
    <col min="1" max="2" width="10.42578125" style="1" customWidth="1"/>
    <col min="3" max="3" width="56" style="2" customWidth="1"/>
    <col min="4" max="4" width="14.7109375" style="3" customWidth="1"/>
    <col min="5" max="5" width="10.7109375" style="4" customWidth="1"/>
    <col min="6" max="7" width="12.7109375" style="3" customWidth="1"/>
    <col min="8" max="8" width="11.5703125" style="3" customWidth="1"/>
    <col min="9" max="9" width="11.42578125" style="3" customWidth="1"/>
    <col min="10" max="10" width="6.5703125" style="6" hidden="1" customWidth="1"/>
    <col min="11" max="16384" width="9.140625" style="2"/>
  </cols>
  <sheetData>
    <row r="1" spans="1:10" ht="18.75" thickBot="1" x14ac:dyDescent="0.4">
      <c r="F1" s="5"/>
      <c r="G1" s="5"/>
      <c r="H1" s="5"/>
      <c r="I1" s="5"/>
    </row>
    <row r="2" spans="1:10" ht="20.25" thickBot="1" x14ac:dyDescent="0.4">
      <c r="A2" s="56" t="s">
        <v>1496</v>
      </c>
      <c r="D2" s="7" t="s">
        <v>1403</v>
      </c>
      <c r="E2" s="8"/>
      <c r="F2" s="7" t="s">
        <v>1425</v>
      </c>
      <c r="G2" s="8" t="s">
        <v>1426</v>
      </c>
      <c r="H2" s="9"/>
      <c r="I2" s="10"/>
    </row>
    <row r="3" spans="1:10" ht="18.75" thickBot="1" x14ac:dyDescent="0.4">
      <c r="D3" s="11" t="s">
        <v>1402</v>
      </c>
      <c r="E3" s="12"/>
      <c r="F3" s="13">
        <f>SUM(H10:H740)</f>
        <v>10032.608000000009</v>
      </c>
      <c r="G3" s="14">
        <f>SUM(I10:I740)</f>
        <v>11537.499200000002</v>
      </c>
      <c r="H3" s="15"/>
      <c r="I3" s="10"/>
    </row>
    <row r="4" spans="1:10" ht="26.25" x14ac:dyDescent="0.4">
      <c r="C4" s="55" t="s">
        <v>1495</v>
      </c>
      <c r="D4" s="16" t="s">
        <v>0</v>
      </c>
      <c r="E4" s="17"/>
      <c r="F4" s="57" t="s">
        <v>1427</v>
      </c>
      <c r="G4" s="58"/>
      <c r="H4" s="10"/>
      <c r="I4" s="10"/>
    </row>
    <row r="5" spans="1:10" x14ac:dyDescent="0.35">
      <c r="D5" s="16" t="s">
        <v>1</v>
      </c>
      <c r="E5" s="17"/>
      <c r="F5" s="10"/>
      <c r="G5" s="10"/>
      <c r="H5" s="10"/>
      <c r="I5" s="10"/>
    </row>
    <row r="6" spans="1:10" ht="18.75" thickBot="1" x14ac:dyDescent="0.4">
      <c r="D6" s="18" t="s">
        <v>2</v>
      </c>
      <c r="E6" s="19"/>
      <c r="F6" s="10"/>
      <c r="G6" s="10"/>
      <c r="H6" s="10"/>
      <c r="I6" s="10"/>
    </row>
    <row r="7" spans="1:10" ht="1.5" customHeight="1" thickBot="1" x14ac:dyDescent="0.4">
      <c r="D7" s="20"/>
      <c r="E7" s="21"/>
      <c r="F7" s="10"/>
      <c r="G7" s="10"/>
      <c r="H7" s="10"/>
      <c r="I7" s="10"/>
    </row>
    <row r="8" spans="1:10" s="23" customFormat="1" x14ac:dyDescent="0.35">
      <c r="A8" s="61" t="s">
        <v>1401</v>
      </c>
      <c r="B8" s="69" t="s">
        <v>1413</v>
      </c>
      <c r="C8" s="63" t="s">
        <v>3</v>
      </c>
      <c r="D8" s="65" t="s">
        <v>1428</v>
      </c>
      <c r="E8" s="67" t="s">
        <v>1383</v>
      </c>
      <c r="F8" s="65" t="s">
        <v>1424</v>
      </c>
      <c r="G8" s="65" t="s">
        <v>1429</v>
      </c>
      <c r="H8" s="65" t="s">
        <v>1414</v>
      </c>
      <c r="I8" s="59" t="s">
        <v>1415</v>
      </c>
      <c r="J8" s="22"/>
    </row>
    <row r="9" spans="1:10" s="23" customFormat="1" ht="16.5" customHeight="1" thickBot="1" x14ac:dyDescent="0.4">
      <c r="A9" s="62"/>
      <c r="B9" s="70"/>
      <c r="C9" s="64"/>
      <c r="D9" s="66"/>
      <c r="E9" s="68"/>
      <c r="F9" s="66"/>
      <c r="G9" s="66"/>
      <c r="H9" s="66"/>
      <c r="I9" s="60"/>
      <c r="J9" s="22"/>
    </row>
    <row r="10" spans="1:10" x14ac:dyDescent="0.35">
      <c r="A10" s="24" t="s">
        <v>4</v>
      </c>
      <c r="B10" s="25" t="s">
        <v>1416</v>
      </c>
      <c r="C10" s="26" t="s">
        <v>5</v>
      </c>
      <c r="D10" s="27">
        <v>32.14</v>
      </c>
      <c r="E10" s="28">
        <v>0.5</v>
      </c>
      <c r="F10" s="29">
        <f t="shared" ref="F10:F73" si="0">IF(J10="3000",D10-(D10*E10),IF(J10="3100",D10-(D10*E10),IF(J10="3200",D10-(D10*E10),IF(J10="3300",D10-(D10*E10),IF(J10="3400",D10-(D10*E10),IF(J10="3500",D10-(D10*E10),IF(J10="3600",D10-(D10*E10),IF(J10="3700",D10-(D10*E10),IF(J10="3800",D10-(D10*E10),IF(J10="3900",D10-(D10*E10),IF(J10="3902",D10-(D10*E10),IF(J10="3950",D10-(D10*E10),IF(J10="3951",D10-(D10*E10),IF(J10="3952",D10-(D10*E10),IF(J10="3953",D10-(D10*E10),IF(J10="3990",D10-(D10*E10),IF(J10="3991",D10-(D10*E10),IF(J10="3997",D10-(D10*E10),IF(J10="3998",D10-(D10*E10),IF(J10="3999",D10-(D10*E10),IF(J10="4202","Educo",IF(J10="4299","Educo",IF(J10="4400","Jegro",IF(J10="4499","Jegro",IF(J10="4500","Arts &amp; Crafts",IF(J10="4510","Arts &amp; Crafts",IF(J10="4599","Arts &amp; Crafts")))))))))))))))))))))))))))</f>
        <v>16.07</v>
      </c>
      <c r="G10" s="30">
        <f>+F10*1.15</f>
        <v>18.480499999999999</v>
      </c>
      <c r="H10" s="30">
        <f>+B10*F10</f>
        <v>16.07</v>
      </c>
      <c r="I10" s="31">
        <f>+B10*G10</f>
        <v>18.480499999999999</v>
      </c>
      <c r="J10" s="32" t="s">
        <v>1384</v>
      </c>
    </row>
    <row r="11" spans="1:10" x14ac:dyDescent="0.35">
      <c r="A11" s="33" t="s">
        <v>6</v>
      </c>
      <c r="B11" s="34" t="s">
        <v>1416</v>
      </c>
      <c r="C11" s="35" t="s">
        <v>7</v>
      </c>
      <c r="D11" s="36">
        <v>32.14</v>
      </c>
      <c r="E11" s="28">
        <v>0.5</v>
      </c>
      <c r="F11" s="37">
        <f t="shared" si="0"/>
        <v>16.07</v>
      </c>
      <c r="G11" s="38">
        <f t="shared" ref="G11:G74" si="1">+F11*1.15</f>
        <v>18.480499999999999</v>
      </c>
      <c r="H11" s="38">
        <f t="shared" ref="H11:H74" si="2">+B11*F11</f>
        <v>16.07</v>
      </c>
      <c r="I11" s="39">
        <f t="shared" ref="I11:I74" si="3">+B11*G11</f>
        <v>18.480499999999999</v>
      </c>
      <c r="J11" s="40" t="s">
        <v>1384</v>
      </c>
    </row>
    <row r="12" spans="1:10" x14ac:dyDescent="0.35">
      <c r="A12" s="33" t="s">
        <v>8</v>
      </c>
      <c r="B12" s="34" t="s">
        <v>1416</v>
      </c>
      <c r="C12" s="35" t="s">
        <v>9</v>
      </c>
      <c r="D12" s="36">
        <v>32.14</v>
      </c>
      <c r="E12" s="28">
        <v>0.5</v>
      </c>
      <c r="F12" s="37">
        <f t="shared" si="0"/>
        <v>16.07</v>
      </c>
      <c r="G12" s="38">
        <f t="shared" si="1"/>
        <v>18.480499999999999</v>
      </c>
      <c r="H12" s="38">
        <f t="shared" si="2"/>
        <v>16.07</v>
      </c>
      <c r="I12" s="39">
        <f t="shared" si="3"/>
        <v>18.480499999999999</v>
      </c>
      <c r="J12" s="40" t="s">
        <v>1384</v>
      </c>
    </row>
    <row r="13" spans="1:10" x14ac:dyDescent="0.35">
      <c r="A13" s="33" t="s">
        <v>10</v>
      </c>
      <c r="B13" s="34" t="s">
        <v>1416</v>
      </c>
      <c r="C13" s="35" t="s">
        <v>11</v>
      </c>
      <c r="D13" s="36">
        <v>32.14</v>
      </c>
      <c r="E13" s="28">
        <v>0.5</v>
      </c>
      <c r="F13" s="37">
        <f t="shared" si="0"/>
        <v>16.07</v>
      </c>
      <c r="G13" s="38">
        <f t="shared" si="1"/>
        <v>18.480499999999999</v>
      </c>
      <c r="H13" s="38">
        <f t="shared" si="2"/>
        <v>16.07</v>
      </c>
      <c r="I13" s="39">
        <f t="shared" si="3"/>
        <v>18.480499999999999</v>
      </c>
      <c r="J13" s="40" t="s">
        <v>1384</v>
      </c>
    </row>
    <row r="14" spans="1:10" x14ac:dyDescent="0.35">
      <c r="A14" s="33" t="s">
        <v>12</v>
      </c>
      <c r="B14" s="34" t="s">
        <v>1416</v>
      </c>
      <c r="C14" s="35" t="s">
        <v>13</v>
      </c>
      <c r="D14" s="36">
        <v>32.14</v>
      </c>
      <c r="E14" s="28">
        <v>0.5</v>
      </c>
      <c r="F14" s="37">
        <f t="shared" si="0"/>
        <v>16.07</v>
      </c>
      <c r="G14" s="38">
        <f t="shared" si="1"/>
        <v>18.480499999999999</v>
      </c>
      <c r="H14" s="38">
        <f t="shared" si="2"/>
        <v>16.07</v>
      </c>
      <c r="I14" s="39">
        <f t="shared" si="3"/>
        <v>18.480499999999999</v>
      </c>
      <c r="J14" s="40" t="s">
        <v>1384</v>
      </c>
    </row>
    <row r="15" spans="1:10" x14ac:dyDescent="0.35">
      <c r="A15" s="33" t="s">
        <v>14</v>
      </c>
      <c r="B15" s="34" t="s">
        <v>1416</v>
      </c>
      <c r="C15" s="35" t="s">
        <v>15</v>
      </c>
      <c r="D15" s="36">
        <v>32.14</v>
      </c>
      <c r="E15" s="28">
        <v>0.5</v>
      </c>
      <c r="F15" s="37">
        <f t="shared" si="0"/>
        <v>16.07</v>
      </c>
      <c r="G15" s="38">
        <f t="shared" si="1"/>
        <v>18.480499999999999</v>
      </c>
      <c r="H15" s="38">
        <f t="shared" si="2"/>
        <v>16.07</v>
      </c>
      <c r="I15" s="39">
        <f t="shared" si="3"/>
        <v>18.480499999999999</v>
      </c>
      <c r="J15" s="40" t="s">
        <v>1384</v>
      </c>
    </row>
    <row r="16" spans="1:10" x14ac:dyDescent="0.35">
      <c r="A16" s="33" t="s">
        <v>16</v>
      </c>
      <c r="B16" s="34" t="s">
        <v>1416</v>
      </c>
      <c r="C16" s="35" t="s">
        <v>17</v>
      </c>
      <c r="D16" s="36">
        <v>32.14</v>
      </c>
      <c r="E16" s="28">
        <v>0.5</v>
      </c>
      <c r="F16" s="37">
        <f t="shared" si="0"/>
        <v>16.07</v>
      </c>
      <c r="G16" s="38">
        <f t="shared" si="1"/>
        <v>18.480499999999999</v>
      </c>
      <c r="H16" s="38">
        <f t="shared" si="2"/>
        <v>16.07</v>
      </c>
      <c r="I16" s="39">
        <f t="shared" si="3"/>
        <v>18.480499999999999</v>
      </c>
      <c r="J16" s="40" t="s">
        <v>1384</v>
      </c>
    </row>
    <row r="17" spans="1:10" x14ac:dyDescent="0.35">
      <c r="A17" s="33" t="s">
        <v>18</v>
      </c>
      <c r="B17" s="34" t="s">
        <v>1416</v>
      </c>
      <c r="C17" s="35" t="s">
        <v>19</v>
      </c>
      <c r="D17" s="36">
        <v>32.14</v>
      </c>
      <c r="E17" s="28">
        <v>0.5</v>
      </c>
      <c r="F17" s="37">
        <f t="shared" si="0"/>
        <v>16.07</v>
      </c>
      <c r="G17" s="38">
        <f t="shared" si="1"/>
        <v>18.480499999999999</v>
      </c>
      <c r="H17" s="38">
        <f t="shared" si="2"/>
        <v>16.07</v>
      </c>
      <c r="I17" s="39">
        <f t="shared" si="3"/>
        <v>18.480499999999999</v>
      </c>
      <c r="J17" s="40" t="s">
        <v>1384</v>
      </c>
    </row>
    <row r="18" spans="1:10" x14ac:dyDescent="0.35">
      <c r="A18" s="33" t="s">
        <v>20</v>
      </c>
      <c r="B18" s="34" t="s">
        <v>1416</v>
      </c>
      <c r="C18" s="35" t="s">
        <v>21</v>
      </c>
      <c r="D18" s="36">
        <v>40</v>
      </c>
      <c r="E18" s="28">
        <v>0.5</v>
      </c>
      <c r="F18" s="37">
        <f t="shared" si="0"/>
        <v>20</v>
      </c>
      <c r="G18" s="38">
        <f t="shared" si="1"/>
        <v>23</v>
      </c>
      <c r="H18" s="38">
        <f t="shared" si="2"/>
        <v>20</v>
      </c>
      <c r="I18" s="39">
        <f t="shared" si="3"/>
        <v>23</v>
      </c>
      <c r="J18" s="40" t="s">
        <v>1384</v>
      </c>
    </row>
    <row r="19" spans="1:10" x14ac:dyDescent="0.35">
      <c r="A19" s="33" t="s">
        <v>22</v>
      </c>
      <c r="B19" s="34" t="s">
        <v>1416</v>
      </c>
      <c r="C19" s="35" t="s">
        <v>23</v>
      </c>
      <c r="D19" s="36">
        <v>40</v>
      </c>
      <c r="E19" s="28">
        <v>0.5</v>
      </c>
      <c r="F19" s="37">
        <f t="shared" si="0"/>
        <v>20</v>
      </c>
      <c r="G19" s="38">
        <f t="shared" si="1"/>
        <v>23</v>
      </c>
      <c r="H19" s="38">
        <f t="shared" si="2"/>
        <v>20</v>
      </c>
      <c r="I19" s="39">
        <f t="shared" si="3"/>
        <v>23</v>
      </c>
      <c r="J19" s="40" t="s">
        <v>1384</v>
      </c>
    </row>
    <row r="20" spans="1:10" x14ac:dyDescent="0.35">
      <c r="A20" s="33" t="s">
        <v>24</v>
      </c>
      <c r="B20" s="34" t="s">
        <v>1416</v>
      </c>
      <c r="C20" s="35" t="s">
        <v>25</v>
      </c>
      <c r="D20" s="36">
        <v>32.14</v>
      </c>
      <c r="E20" s="28">
        <v>0.5</v>
      </c>
      <c r="F20" s="37">
        <f t="shared" si="0"/>
        <v>16.07</v>
      </c>
      <c r="G20" s="38">
        <f t="shared" si="1"/>
        <v>18.480499999999999</v>
      </c>
      <c r="H20" s="38">
        <f t="shared" si="2"/>
        <v>16.07</v>
      </c>
      <c r="I20" s="39">
        <f t="shared" si="3"/>
        <v>18.480499999999999</v>
      </c>
      <c r="J20" s="40" t="s">
        <v>1384</v>
      </c>
    </row>
    <row r="21" spans="1:10" x14ac:dyDescent="0.35">
      <c r="A21" s="33" t="s">
        <v>26</v>
      </c>
      <c r="B21" s="34" t="s">
        <v>1416</v>
      </c>
      <c r="C21" s="35" t="s">
        <v>1265</v>
      </c>
      <c r="D21" s="36">
        <v>32.14</v>
      </c>
      <c r="E21" s="28">
        <v>0.5</v>
      </c>
      <c r="F21" s="37">
        <f t="shared" si="0"/>
        <v>16.07</v>
      </c>
      <c r="G21" s="38">
        <f t="shared" si="1"/>
        <v>18.480499999999999</v>
      </c>
      <c r="H21" s="38">
        <f t="shared" si="2"/>
        <v>16.07</v>
      </c>
      <c r="I21" s="39">
        <f t="shared" si="3"/>
        <v>18.480499999999999</v>
      </c>
      <c r="J21" s="40" t="s">
        <v>1384</v>
      </c>
    </row>
    <row r="22" spans="1:10" x14ac:dyDescent="0.35">
      <c r="A22" s="33" t="s">
        <v>27</v>
      </c>
      <c r="B22" s="34"/>
      <c r="C22" s="35" t="s">
        <v>28</v>
      </c>
      <c r="D22" s="36">
        <v>14.22</v>
      </c>
      <c r="E22" s="28">
        <v>0.5</v>
      </c>
      <c r="F22" s="37">
        <f t="shared" si="0"/>
        <v>7.11</v>
      </c>
      <c r="G22" s="38">
        <f t="shared" si="1"/>
        <v>8.176499999999999</v>
      </c>
      <c r="H22" s="38">
        <f t="shared" si="2"/>
        <v>0</v>
      </c>
      <c r="I22" s="39">
        <f t="shared" si="3"/>
        <v>0</v>
      </c>
      <c r="J22" s="40" t="s">
        <v>1384</v>
      </c>
    </row>
    <row r="23" spans="1:10" x14ac:dyDescent="0.35">
      <c r="A23" s="33" t="s">
        <v>29</v>
      </c>
      <c r="B23" s="34" t="s">
        <v>1416</v>
      </c>
      <c r="C23" s="35" t="s">
        <v>30</v>
      </c>
      <c r="D23" s="36">
        <v>33</v>
      </c>
      <c r="E23" s="28">
        <v>0.5</v>
      </c>
      <c r="F23" s="37">
        <f t="shared" si="0"/>
        <v>16.5</v>
      </c>
      <c r="G23" s="38">
        <f t="shared" si="1"/>
        <v>18.974999999999998</v>
      </c>
      <c r="H23" s="38">
        <f t="shared" si="2"/>
        <v>16.5</v>
      </c>
      <c r="I23" s="39">
        <f t="shared" si="3"/>
        <v>18.974999999999998</v>
      </c>
      <c r="J23" s="40" t="s">
        <v>1384</v>
      </c>
    </row>
    <row r="24" spans="1:10" x14ac:dyDescent="0.35">
      <c r="A24" s="33" t="s">
        <v>31</v>
      </c>
      <c r="B24" s="34"/>
      <c r="C24" s="35" t="s">
        <v>32</v>
      </c>
      <c r="D24" s="36">
        <v>119.38</v>
      </c>
      <c r="E24" s="28">
        <v>0.5</v>
      </c>
      <c r="F24" s="37">
        <f t="shared" si="0"/>
        <v>59.69</v>
      </c>
      <c r="G24" s="38">
        <f t="shared" si="1"/>
        <v>68.643499999999989</v>
      </c>
      <c r="H24" s="38">
        <f t="shared" si="2"/>
        <v>0</v>
      </c>
      <c r="I24" s="39">
        <f t="shared" si="3"/>
        <v>0</v>
      </c>
      <c r="J24" s="40" t="s">
        <v>1384</v>
      </c>
    </row>
    <row r="25" spans="1:10" x14ac:dyDescent="0.35">
      <c r="A25" s="33" t="s">
        <v>33</v>
      </c>
      <c r="B25" s="34"/>
      <c r="C25" s="35" t="s">
        <v>34</v>
      </c>
      <c r="D25" s="36">
        <v>42.5</v>
      </c>
      <c r="E25" s="28">
        <v>0.5</v>
      </c>
      <c r="F25" s="37">
        <f t="shared" si="0"/>
        <v>21.25</v>
      </c>
      <c r="G25" s="38">
        <f t="shared" si="1"/>
        <v>24.437499999999996</v>
      </c>
      <c r="H25" s="38">
        <f t="shared" si="2"/>
        <v>0</v>
      </c>
      <c r="I25" s="39">
        <f t="shared" si="3"/>
        <v>0</v>
      </c>
      <c r="J25" s="40" t="s">
        <v>1384</v>
      </c>
    </row>
    <row r="26" spans="1:10" x14ac:dyDescent="0.35">
      <c r="A26" s="33" t="s">
        <v>35</v>
      </c>
      <c r="B26" s="34"/>
      <c r="C26" s="35" t="s">
        <v>36</v>
      </c>
      <c r="D26" s="36">
        <v>42.5</v>
      </c>
      <c r="E26" s="28">
        <v>0.5</v>
      </c>
      <c r="F26" s="37">
        <f t="shared" si="0"/>
        <v>21.25</v>
      </c>
      <c r="G26" s="38">
        <f t="shared" si="1"/>
        <v>24.437499999999996</v>
      </c>
      <c r="H26" s="38">
        <f t="shared" si="2"/>
        <v>0</v>
      </c>
      <c r="I26" s="39">
        <f t="shared" si="3"/>
        <v>0</v>
      </c>
      <c r="J26" s="40" t="s">
        <v>1384</v>
      </c>
    </row>
    <row r="27" spans="1:10" x14ac:dyDescent="0.35">
      <c r="A27" s="33" t="s">
        <v>37</v>
      </c>
      <c r="B27" s="34"/>
      <c r="C27" s="35" t="s">
        <v>38</v>
      </c>
      <c r="D27" s="36">
        <v>56.65</v>
      </c>
      <c r="E27" s="28">
        <v>0.5</v>
      </c>
      <c r="F27" s="37">
        <f t="shared" si="0"/>
        <v>28.324999999999999</v>
      </c>
      <c r="G27" s="38">
        <f t="shared" si="1"/>
        <v>32.573749999999997</v>
      </c>
      <c r="H27" s="38">
        <f t="shared" si="2"/>
        <v>0</v>
      </c>
      <c r="I27" s="39">
        <f t="shared" si="3"/>
        <v>0</v>
      </c>
      <c r="J27" s="40" t="s">
        <v>1384</v>
      </c>
    </row>
    <row r="28" spans="1:10" x14ac:dyDescent="0.35">
      <c r="A28" s="33" t="s">
        <v>39</v>
      </c>
      <c r="B28" s="34" t="s">
        <v>1416</v>
      </c>
      <c r="C28" s="35" t="s">
        <v>40</v>
      </c>
      <c r="D28" s="36">
        <v>84.48</v>
      </c>
      <c r="E28" s="28">
        <v>0.5</v>
      </c>
      <c r="F28" s="37">
        <f t="shared" si="0"/>
        <v>42.24</v>
      </c>
      <c r="G28" s="38">
        <f t="shared" si="1"/>
        <v>48.576000000000001</v>
      </c>
      <c r="H28" s="38">
        <f t="shared" si="2"/>
        <v>42.24</v>
      </c>
      <c r="I28" s="39">
        <f t="shared" si="3"/>
        <v>48.576000000000001</v>
      </c>
      <c r="J28" s="40" t="s">
        <v>1384</v>
      </c>
    </row>
    <row r="29" spans="1:10" x14ac:dyDescent="0.35">
      <c r="A29" s="33" t="s">
        <v>41</v>
      </c>
      <c r="B29" s="34"/>
      <c r="C29" s="35" t="s">
        <v>42</v>
      </c>
      <c r="D29" s="36">
        <v>60.59</v>
      </c>
      <c r="E29" s="28">
        <v>0.5</v>
      </c>
      <c r="F29" s="37">
        <f t="shared" si="0"/>
        <v>30.295000000000002</v>
      </c>
      <c r="G29" s="38">
        <f t="shared" si="1"/>
        <v>34.83925</v>
      </c>
      <c r="H29" s="38">
        <f t="shared" si="2"/>
        <v>0</v>
      </c>
      <c r="I29" s="39">
        <f t="shared" si="3"/>
        <v>0</v>
      </c>
      <c r="J29" s="40" t="s">
        <v>1384</v>
      </c>
    </row>
    <row r="30" spans="1:10" x14ac:dyDescent="0.35">
      <c r="A30" s="33" t="s">
        <v>43</v>
      </c>
      <c r="B30" s="34" t="s">
        <v>1416</v>
      </c>
      <c r="C30" s="35" t="s">
        <v>44</v>
      </c>
      <c r="D30" s="36">
        <v>120</v>
      </c>
      <c r="E30" s="28">
        <v>0.5</v>
      </c>
      <c r="F30" s="37">
        <f t="shared" si="0"/>
        <v>60</v>
      </c>
      <c r="G30" s="38">
        <f t="shared" si="1"/>
        <v>69</v>
      </c>
      <c r="H30" s="38">
        <f t="shared" si="2"/>
        <v>60</v>
      </c>
      <c r="I30" s="39">
        <f t="shared" si="3"/>
        <v>69</v>
      </c>
      <c r="J30" s="40" t="s">
        <v>1384</v>
      </c>
    </row>
    <row r="31" spans="1:10" x14ac:dyDescent="0.35">
      <c r="A31" s="33" t="s">
        <v>45</v>
      </c>
      <c r="B31" s="34" t="s">
        <v>1416</v>
      </c>
      <c r="C31" s="35" t="s">
        <v>46</v>
      </c>
      <c r="D31" s="36">
        <v>61.48</v>
      </c>
      <c r="E31" s="28">
        <v>0.5</v>
      </c>
      <c r="F31" s="37">
        <f t="shared" si="0"/>
        <v>30.74</v>
      </c>
      <c r="G31" s="38">
        <f t="shared" si="1"/>
        <v>35.350999999999992</v>
      </c>
      <c r="H31" s="38">
        <f t="shared" si="2"/>
        <v>30.74</v>
      </c>
      <c r="I31" s="39">
        <f t="shared" si="3"/>
        <v>35.350999999999992</v>
      </c>
      <c r="J31" s="40" t="s">
        <v>1384</v>
      </c>
    </row>
    <row r="32" spans="1:10" x14ac:dyDescent="0.35">
      <c r="A32" s="33" t="s">
        <v>47</v>
      </c>
      <c r="B32" s="34" t="s">
        <v>1416</v>
      </c>
      <c r="C32" s="35" t="s">
        <v>48</v>
      </c>
      <c r="D32" s="36">
        <v>18.91</v>
      </c>
      <c r="E32" s="28">
        <v>0.5</v>
      </c>
      <c r="F32" s="37">
        <f t="shared" si="0"/>
        <v>9.4550000000000001</v>
      </c>
      <c r="G32" s="38">
        <f t="shared" si="1"/>
        <v>10.873249999999999</v>
      </c>
      <c r="H32" s="38">
        <f t="shared" si="2"/>
        <v>9.4550000000000001</v>
      </c>
      <c r="I32" s="39">
        <f t="shared" si="3"/>
        <v>10.873249999999999</v>
      </c>
      <c r="J32" s="40" t="s">
        <v>1384</v>
      </c>
    </row>
    <row r="33" spans="1:10" x14ac:dyDescent="0.35">
      <c r="A33" s="33" t="s">
        <v>49</v>
      </c>
      <c r="B33" s="34" t="s">
        <v>1416</v>
      </c>
      <c r="C33" s="35" t="s">
        <v>50</v>
      </c>
      <c r="D33" s="36">
        <v>32.5</v>
      </c>
      <c r="E33" s="28">
        <v>0.5</v>
      </c>
      <c r="F33" s="37">
        <f t="shared" si="0"/>
        <v>16.25</v>
      </c>
      <c r="G33" s="38">
        <f t="shared" si="1"/>
        <v>18.6875</v>
      </c>
      <c r="H33" s="38">
        <f t="shared" si="2"/>
        <v>16.25</v>
      </c>
      <c r="I33" s="39">
        <f t="shared" si="3"/>
        <v>18.6875</v>
      </c>
      <c r="J33" s="40" t="s">
        <v>1384</v>
      </c>
    </row>
    <row r="34" spans="1:10" x14ac:dyDescent="0.35">
      <c r="A34" s="33" t="s">
        <v>51</v>
      </c>
      <c r="B34" s="34"/>
      <c r="C34" s="35" t="s">
        <v>52</v>
      </c>
      <c r="D34" s="36">
        <v>32.5</v>
      </c>
      <c r="E34" s="28">
        <v>0.5</v>
      </c>
      <c r="F34" s="37">
        <f t="shared" si="0"/>
        <v>16.25</v>
      </c>
      <c r="G34" s="38">
        <f t="shared" si="1"/>
        <v>18.6875</v>
      </c>
      <c r="H34" s="38">
        <f t="shared" si="2"/>
        <v>0</v>
      </c>
      <c r="I34" s="39">
        <f t="shared" si="3"/>
        <v>0</v>
      </c>
      <c r="J34" s="40" t="s">
        <v>1384</v>
      </c>
    </row>
    <row r="35" spans="1:10" x14ac:dyDescent="0.35">
      <c r="A35" s="33" t="s">
        <v>53</v>
      </c>
      <c r="B35" s="34"/>
      <c r="C35" s="35" t="s">
        <v>54</v>
      </c>
      <c r="D35" s="36">
        <v>217.45</v>
      </c>
      <c r="E35" s="28">
        <v>0.5</v>
      </c>
      <c r="F35" s="37">
        <f t="shared" si="0"/>
        <v>108.72499999999999</v>
      </c>
      <c r="G35" s="38">
        <f t="shared" si="1"/>
        <v>125.03374999999998</v>
      </c>
      <c r="H35" s="38">
        <f t="shared" si="2"/>
        <v>0</v>
      </c>
      <c r="I35" s="39">
        <f t="shared" si="3"/>
        <v>0</v>
      </c>
      <c r="J35" s="40" t="s">
        <v>1384</v>
      </c>
    </row>
    <row r="36" spans="1:10" x14ac:dyDescent="0.35">
      <c r="A36" s="33" t="s">
        <v>55</v>
      </c>
      <c r="B36" s="34" t="s">
        <v>1416</v>
      </c>
      <c r="C36" s="35" t="s">
        <v>56</v>
      </c>
      <c r="D36" s="36">
        <v>62.44</v>
      </c>
      <c r="E36" s="28">
        <v>0.5</v>
      </c>
      <c r="F36" s="37">
        <f t="shared" si="0"/>
        <v>31.22</v>
      </c>
      <c r="G36" s="38">
        <f t="shared" si="1"/>
        <v>35.902999999999999</v>
      </c>
      <c r="H36" s="38">
        <f t="shared" si="2"/>
        <v>31.22</v>
      </c>
      <c r="I36" s="39">
        <f t="shared" si="3"/>
        <v>35.902999999999999</v>
      </c>
      <c r="J36" s="40" t="s">
        <v>1384</v>
      </c>
    </row>
    <row r="37" spans="1:10" x14ac:dyDescent="0.35">
      <c r="A37" s="33" t="s">
        <v>57</v>
      </c>
      <c r="B37" s="34" t="s">
        <v>1416</v>
      </c>
      <c r="C37" s="35" t="s">
        <v>58</v>
      </c>
      <c r="D37" s="36">
        <v>65.19</v>
      </c>
      <c r="E37" s="28">
        <v>0.5</v>
      </c>
      <c r="F37" s="37">
        <f t="shared" si="0"/>
        <v>32.594999999999999</v>
      </c>
      <c r="G37" s="38">
        <f t="shared" si="1"/>
        <v>37.484249999999996</v>
      </c>
      <c r="H37" s="38">
        <f t="shared" si="2"/>
        <v>32.594999999999999</v>
      </c>
      <c r="I37" s="39">
        <f t="shared" si="3"/>
        <v>37.484249999999996</v>
      </c>
      <c r="J37" s="40" t="s">
        <v>1384</v>
      </c>
    </row>
    <row r="38" spans="1:10" x14ac:dyDescent="0.35">
      <c r="A38" s="33" t="s">
        <v>59</v>
      </c>
      <c r="B38" s="34" t="s">
        <v>1416</v>
      </c>
      <c r="C38" s="35" t="s">
        <v>60</v>
      </c>
      <c r="D38" s="36">
        <v>65.19</v>
      </c>
      <c r="E38" s="28">
        <v>0.5</v>
      </c>
      <c r="F38" s="37">
        <f t="shared" si="0"/>
        <v>32.594999999999999</v>
      </c>
      <c r="G38" s="38">
        <f t="shared" si="1"/>
        <v>37.484249999999996</v>
      </c>
      <c r="H38" s="38">
        <f t="shared" si="2"/>
        <v>32.594999999999999</v>
      </c>
      <c r="I38" s="39">
        <f t="shared" si="3"/>
        <v>37.484249999999996</v>
      </c>
      <c r="J38" s="40" t="s">
        <v>1384</v>
      </c>
    </row>
    <row r="39" spans="1:10" x14ac:dyDescent="0.35">
      <c r="A39" s="33" t="s">
        <v>61</v>
      </c>
      <c r="B39" s="34" t="s">
        <v>1416</v>
      </c>
      <c r="C39" s="35" t="s">
        <v>62</v>
      </c>
      <c r="D39" s="36">
        <v>65.19</v>
      </c>
      <c r="E39" s="28">
        <v>0.5</v>
      </c>
      <c r="F39" s="37">
        <f t="shared" si="0"/>
        <v>32.594999999999999</v>
      </c>
      <c r="G39" s="38">
        <f t="shared" si="1"/>
        <v>37.484249999999996</v>
      </c>
      <c r="H39" s="38">
        <f t="shared" si="2"/>
        <v>32.594999999999999</v>
      </c>
      <c r="I39" s="39">
        <f t="shared" si="3"/>
        <v>37.484249999999996</v>
      </c>
      <c r="J39" s="40" t="s">
        <v>1384</v>
      </c>
    </row>
    <row r="40" spans="1:10" x14ac:dyDescent="0.35">
      <c r="A40" s="33" t="s">
        <v>63</v>
      </c>
      <c r="B40" s="34" t="s">
        <v>1416</v>
      </c>
      <c r="C40" s="35" t="s">
        <v>64</v>
      </c>
      <c r="D40" s="36">
        <v>65.19</v>
      </c>
      <c r="E40" s="28">
        <v>0.5</v>
      </c>
      <c r="F40" s="37">
        <f t="shared" si="0"/>
        <v>32.594999999999999</v>
      </c>
      <c r="G40" s="38">
        <f t="shared" si="1"/>
        <v>37.484249999999996</v>
      </c>
      <c r="H40" s="38">
        <f t="shared" si="2"/>
        <v>32.594999999999999</v>
      </c>
      <c r="I40" s="39">
        <f t="shared" si="3"/>
        <v>37.484249999999996</v>
      </c>
      <c r="J40" s="40" t="s">
        <v>1384</v>
      </c>
    </row>
    <row r="41" spans="1:10" x14ac:dyDescent="0.35">
      <c r="A41" s="33" t="s">
        <v>65</v>
      </c>
      <c r="B41" s="34" t="s">
        <v>1416</v>
      </c>
      <c r="C41" s="35" t="s">
        <v>66</v>
      </c>
      <c r="D41" s="36">
        <v>169</v>
      </c>
      <c r="E41" s="28">
        <v>0.5</v>
      </c>
      <c r="F41" s="37">
        <f t="shared" si="0"/>
        <v>84.5</v>
      </c>
      <c r="G41" s="38">
        <f t="shared" si="1"/>
        <v>97.174999999999997</v>
      </c>
      <c r="H41" s="38">
        <f t="shared" si="2"/>
        <v>84.5</v>
      </c>
      <c r="I41" s="39">
        <f t="shared" si="3"/>
        <v>97.174999999999997</v>
      </c>
      <c r="J41" s="40" t="s">
        <v>1384</v>
      </c>
    </row>
    <row r="42" spans="1:10" x14ac:dyDescent="0.35">
      <c r="A42" s="33" t="s">
        <v>67</v>
      </c>
      <c r="B42" s="34" t="s">
        <v>1418</v>
      </c>
      <c r="C42" s="35" t="s">
        <v>68</v>
      </c>
      <c r="D42" s="36">
        <v>98.26</v>
      </c>
      <c r="E42" s="28">
        <v>0.5</v>
      </c>
      <c r="F42" s="37">
        <f t="shared" si="0"/>
        <v>49.13</v>
      </c>
      <c r="G42" s="38">
        <f t="shared" si="1"/>
        <v>56.499499999999998</v>
      </c>
      <c r="H42" s="38">
        <f t="shared" si="2"/>
        <v>98.26</v>
      </c>
      <c r="I42" s="39">
        <f t="shared" si="3"/>
        <v>112.999</v>
      </c>
      <c r="J42" s="40" t="s">
        <v>1384</v>
      </c>
    </row>
    <row r="43" spans="1:10" x14ac:dyDescent="0.35">
      <c r="A43" s="33" t="s">
        <v>69</v>
      </c>
      <c r="B43" s="34" t="s">
        <v>1416</v>
      </c>
      <c r="C43" s="35" t="s">
        <v>70</v>
      </c>
      <c r="D43" s="36">
        <v>28.46</v>
      </c>
      <c r="E43" s="28">
        <v>0.5</v>
      </c>
      <c r="F43" s="37">
        <f t="shared" si="0"/>
        <v>14.23</v>
      </c>
      <c r="G43" s="38">
        <f t="shared" si="1"/>
        <v>16.3645</v>
      </c>
      <c r="H43" s="38">
        <f t="shared" si="2"/>
        <v>14.23</v>
      </c>
      <c r="I43" s="39">
        <f t="shared" si="3"/>
        <v>16.3645</v>
      </c>
      <c r="J43" s="40" t="s">
        <v>1384</v>
      </c>
    </row>
    <row r="44" spans="1:10" x14ac:dyDescent="0.35">
      <c r="A44" s="33" t="s">
        <v>71</v>
      </c>
      <c r="B44" s="34"/>
      <c r="C44" s="35" t="s">
        <v>72</v>
      </c>
      <c r="D44" s="36">
        <v>31.22</v>
      </c>
      <c r="E44" s="28">
        <v>0.5</v>
      </c>
      <c r="F44" s="37">
        <f t="shared" si="0"/>
        <v>15.61</v>
      </c>
      <c r="G44" s="38">
        <f t="shared" si="1"/>
        <v>17.951499999999999</v>
      </c>
      <c r="H44" s="38">
        <f t="shared" si="2"/>
        <v>0</v>
      </c>
      <c r="I44" s="39">
        <f t="shared" si="3"/>
        <v>0</v>
      </c>
      <c r="J44" s="40" t="s">
        <v>1385</v>
      </c>
    </row>
    <row r="45" spans="1:10" x14ac:dyDescent="0.35">
      <c r="A45" s="33" t="s">
        <v>73</v>
      </c>
      <c r="B45" s="34" t="s">
        <v>1418</v>
      </c>
      <c r="C45" s="35" t="s">
        <v>1266</v>
      </c>
      <c r="D45" s="36">
        <v>135.9</v>
      </c>
      <c r="E45" s="28">
        <v>0.5</v>
      </c>
      <c r="F45" s="37">
        <f t="shared" si="0"/>
        <v>67.95</v>
      </c>
      <c r="G45" s="38">
        <f t="shared" si="1"/>
        <v>78.142499999999998</v>
      </c>
      <c r="H45" s="38">
        <f t="shared" si="2"/>
        <v>135.9</v>
      </c>
      <c r="I45" s="39">
        <f t="shared" si="3"/>
        <v>156.285</v>
      </c>
      <c r="J45" s="40" t="s">
        <v>1384</v>
      </c>
    </row>
    <row r="46" spans="1:10" x14ac:dyDescent="0.35">
      <c r="A46" s="33" t="s">
        <v>74</v>
      </c>
      <c r="B46" s="34"/>
      <c r="C46" s="35" t="s">
        <v>75</v>
      </c>
      <c r="D46" s="36">
        <v>42</v>
      </c>
      <c r="E46" s="28">
        <v>0.5</v>
      </c>
      <c r="F46" s="37">
        <f t="shared" si="0"/>
        <v>21</v>
      </c>
      <c r="G46" s="38">
        <f t="shared" si="1"/>
        <v>24.15</v>
      </c>
      <c r="H46" s="38">
        <f t="shared" si="2"/>
        <v>0</v>
      </c>
      <c r="I46" s="39">
        <f t="shared" si="3"/>
        <v>0</v>
      </c>
      <c r="J46" s="40" t="s">
        <v>1385</v>
      </c>
    </row>
    <row r="47" spans="1:10" x14ac:dyDescent="0.35">
      <c r="A47" s="33" t="s">
        <v>76</v>
      </c>
      <c r="B47" s="34" t="s">
        <v>1416</v>
      </c>
      <c r="C47" s="35" t="s">
        <v>77</v>
      </c>
      <c r="D47" s="36">
        <v>129</v>
      </c>
      <c r="E47" s="28">
        <v>0.5</v>
      </c>
      <c r="F47" s="37">
        <f t="shared" si="0"/>
        <v>64.5</v>
      </c>
      <c r="G47" s="38">
        <f t="shared" si="1"/>
        <v>74.174999999999997</v>
      </c>
      <c r="H47" s="38">
        <f t="shared" si="2"/>
        <v>64.5</v>
      </c>
      <c r="I47" s="39">
        <f t="shared" si="3"/>
        <v>74.174999999999997</v>
      </c>
      <c r="J47" s="40" t="s">
        <v>1384</v>
      </c>
    </row>
    <row r="48" spans="1:10" x14ac:dyDescent="0.35">
      <c r="A48" s="33" t="s">
        <v>78</v>
      </c>
      <c r="B48" s="34" t="s">
        <v>1416</v>
      </c>
      <c r="C48" s="35" t="s">
        <v>79</v>
      </c>
      <c r="D48" s="36">
        <v>160.69</v>
      </c>
      <c r="E48" s="28">
        <v>0.5</v>
      </c>
      <c r="F48" s="37">
        <f t="shared" si="0"/>
        <v>80.344999999999999</v>
      </c>
      <c r="G48" s="38">
        <f t="shared" si="1"/>
        <v>92.396749999999997</v>
      </c>
      <c r="H48" s="38">
        <f t="shared" si="2"/>
        <v>80.344999999999999</v>
      </c>
      <c r="I48" s="39">
        <f t="shared" si="3"/>
        <v>92.396749999999997</v>
      </c>
      <c r="J48" s="40" t="s">
        <v>1385</v>
      </c>
    </row>
    <row r="49" spans="1:10" x14ac:dyDescent="0.35">
      <c r="A49" s="33" t="s">
        <v>80</v>
      </c>
      <c r="B49" s="34" t="s">
        <v>1416</v>
      </c>
      <c r="C49" s="35" t="s">
        <v>81</v>
      </c>
      <c r="D49" s="36">
        <v>136.197</v>
      </c>
      <c r="E49" s="28">
        <v>0.5</v>
      </c>
      <c r="F49" s="37">
        <f t="shared" si="0"/>
        <v>68.098500000000001</v>
      </c>
      <c r="G49" s="38">
        <f t="shared" si="1"/>
        <v>78.31327499999999</v>
      </c>
      <c r="H49" s="38">
        <f t="shared" si="2"/>
        <v>68.098500000000001</v>
      </c>
      <c r="I49" s="39">
        <f t="shared" si="3"/>
        <v>78.31327499999999</v>
      </c>
      <c r="J49" s="40" t="s">
        <v>1385</v>
      </c>
    </row>
    <row r="50" spans="1:10" x14ac:dyDescent="0.35">
      <c r="A50" s="33" t="s">
        <v>82</v>
      </c>
      <c r="B50" s="34"/>
      <c r="C50" s="35" t="s">
        <v>83</v>
      </c>
      <c r="D50" s="36">
        <v>136.197</v>
      </c>
      <c r="E50" s="28">
        <v>0.5</v>
      </c>
      <c r="F50" s="37">
        <f t="shared" si="0"/>
        <v>68.098500000000001</v>
      </c>
      <c r="G50" s="38">
        <f t="shared" si="1"/>
        <v>78.31327499999999</v>
      </c>
      <c r="H50" s="38">
        <f t="shared" si="2"/>
        <v>0</v>
      </c>
      <c r="I50" s="39">
        <f t="shared" si="3"/>
        <v>0</v>
      </c>
      <c r="J50" s="40" t="s">
        <v>1385</v>
      </c>
    </row>
    <row r="51" spans="1:10" x14ac:dyDescent="0.35">
      <c r="A51" s="33" t="s">
        <v>84</v>
      </c>
      <c r="B51" s="34"/>
      <c r="C51" s="35" t="s">
        <v>85</v>
      </c>
      <c r="D51" s="36">
        <v>23.89</v>
      </c>
      <c r="E51" s="28">
        <v>0.5</v>
      </c>
      <c r="F51" s="37">
        <f t="shared" si="0"/>
        <v>11.945</v>
      </c>
      <c r="G51" s="38">
        <f t="shared" si="1"/>
        <v>13.736749999999999</v>
      </c>
      <c r="H51" s="38">
        <f t="shared" si="2"/>
        <v>0</v>
      </c>
      <c r="I51" s="39">
        <f t="shared" si="3"/>
        <v>0</v>
      </c>
      <c r="J51" s="40" t="s">
        <v>1385</v>
      </c>
    </row>
    <row r="52" spans="1:10" x14ac:dyDescent="0.35">
      <c r="A52" s="33" t="s">
        <v>86</v>
      </c>
      <c r="B52" s="34" t="s">
        <v>1416</v>
      </c>
      <c r="C52" s="35" t="s">
        <v>87</v>
      </c>
      <c r="D52" s="36">
        <v>23.89</v>
      </c>
      <c r="E52" s="28">
        <v>0.5</v>
      </c>
      <c r="F52" s="37">
        <f t="shared" si="0"/>
        <v>11.945</v>
      </c>
      <c r="G52" s="38">
        <f t="shared" si="1"/>
        <v>13.736749999999999</v>
      </c>
      <c r="H52" s="38">
        <f t="shared" si="2"/>
        <v>11.945</v>
      </c>
      <c r="I52" s="39">
        <f t="shared" si="3"/>
        <v>13.736749999999999</v>
      </c>
      <c r="J52" s="40" t="s">
        <v>1385</v>
      </c>
    </row>
    <row r="53" spans="1:10" x14ac:dyDescent="0.35">
      <c r="A53" s="33" t="s">
        <v>1210</v>
      </c>
      <c r="B53" s="34"/>
      <c r="C53" s="35" t="s">
        <v>1267</v>
      </c>
      <c r="D53" s="36">
        <v>19.52</v>
      </c>
      <c r="E53" s="28">
        <v>0.5</v>
      </c>
      <c r="F53" s="37">
        <f t="shared" si="0"/>
        <v>9.76</v>
      </c>
      <c r="G53" s="38">
        <f t="shared" si="1"/>
        <v>11.223999999999998</v>
      </c>
      <c r="H53" s="38">
        <f t="shared" si="2"/>
        <v>0</v>
      </c>
      <c r="I53" s="39">
        <f t="shared" si="3"/>
        <v>0</v>
      </c>
      <c r="J53" s="40" t="s">
        <v>1387</v>
      </c>
    </row>
    <row r="54" spans="1:10" x14ac:dyDescent="0.35">
      <c r="A54" s="33" t="s">
        <v>1211</v>
      </c>
      <c r="B54" s="34"/>
      <c r="C54" s="35" t="s">
        <v>1268</v>
      </c>
      <c r="D54" s="36">
        <v>29.5</v>
      </c>
      <c r="E54" s="28">
        <v>0.5</v>
      </c>
      <c r="F54" s="37">
        <f t="shared" si="0"/>
        <v>14.75</v>
      </c>
      <c r="G54" s="38">
        <f t="shared" si="1"/>
        <v>16.962499999999999</v>
      </c>
      <c r="H54" s="38">
        <f t="shared" si="2"/>
        <v>0</v>
      </c>
      <c r="I54" s="39">
        <f t="shared" si="3"/>
        <v>0</v>
      </c>
      <c r="J54" s="40" t="s">
        <v>1387</v>
      </c>
    </row>
    <row r="55" spans="1:10" x14ac:dyDescent="0.35">
      <c r="A55" s="33" t="s">
        <v>1212</v>
      </c>
      <c r="B55" s="34"/>
      <c r="C55" s="35" t="s">
        <v>1269</v>
      </c>
      <c r="D55" s="36">
        <v>29.5</v>
      </c>
      <c r="E55" s="28">
        <v>0.5</v>
      </c>
      <c r="F55" s="37">
        <f t="shared" si="0"/>
        <v>14.75</v>
      </c>
      <c r="G55" s="38">
        <f t="shared" si="1"/>
        <v>16.962499999999999</v>
      </c>
      <c r="H55" s="38">
        <f t="shared" si="2"/>
        <v>0</v>
      </c>
      <c r="I55" s="39">
        <f t="shared" si="3"/>
        <v>0</v>
      </c>
      <c r="J55" s="40" t="s">
        <v>1387</v>
      </c>
    </row>
    <row r="56" spans="1:10" x14ac:dyDescent="0.35">
      <c r="A56" s="33" t="s">
        <v>88</v>
      </c>
      <c r="B56" s="34"/>
      <c r="C56" s="35" t="s">
        <v>89</v>
      </c>
      <c r="D56" s="36">
        <v>17</v>
      </c>
      <c r="E56" s="28">
        <v>0.5</v>
      </c>
      <c r="F56" s="37">
        <f t="shared" si="0"/>
        <v>8.5</v>
      </c>
      <c r="G56" s="38">
        <f t="shared" si="1"/>
        <v>9.7749999999999986</v>
      </c>
      <c r="H56" s="38">
        <f t="shared" si="2"/>
        <v>0</v>
      </c>
      <c r="I56" s="39">
        <f t="shared" si="3"/>
        <v>0</v>
      </c>
      <c r="J56" s="40" t="s">
        <v>1385</v>
      </c>
    </row>
    <row r="57" spans="1:10" x14ac:dyDescent="0.35">
      <c r="A57" s="33" t="s">
        <v>90</v>
      </c>
      <c r="B57" s="34"/>
      <c r="C57" s="35" t="s">
        <v>91</v>
      </c>
      <c r="D57" s="36">
        <v>74.84</v>
      </c>
      <c r="E57" s="28">
        <v>0.5</v>
      </c>
      <c r="F57" s="37">
        <f t="shared" si="0"/>
        <v>37.42</v>
      </c>
      <c r="G57" s="38">
        <f t="shared" si="1"/>
        <v>43.033000000000001</v>
      </c>
      <c r="H57" s="38">
        <f t="shared" si="2"/>
        <v>0</v>
      </c>
      <c r="I57" s="39">
        <f t="shared" si="3"/>
        <v>0</v>
      </c>
      <c r="J57" s="40" t="s">
        <v>1385</v>
      </c>
    </row>
    <row r="58" spans="1:10" x14ac:dyDescent="0.35">
      <c r="A58" s="33" t="s">
        <v>92</v>
      </c>
      <c r="B58" s="34" t="s">
        <v>1416</v>
      </c>
      <c r="C58" s="35" t="s">
        <v>93</v>
      </c>
      <c r="D58" s="36">
        <v>74.84</v>
      </c>
      <c r="E58" s="28">
        <v>0.5</v>
      </c>
      <c r="F58" s="37">
        <f t="shared" si="0"/>
        <v>37.42</v>
      </c>
      <c r="G58" s="38">
        <f t="shared" si="1"/>
        <v>43.033000000000001</v>
      </c>
      <c r="H58" s="38">
        <f t="shared" si="2"/>
        <v>37.42</v>
      </c>
      <c r="I58" s="39">
        <f t="shared" si="3"/>
        <v>43.033000000000001</v>
      </c>
      <c r="J58" s="40" t="s">
        <v>1385</v>
      </c>
    </row>
    <row r="59" spans="1:10" x14ac:dyDescent="0.35">
      <c r="A59" s="33" t="s">
        <v>94</v>
      </c>
      <c r="B59" s="34"/>
      <c r="C59" s="35" t="s">
        <v>95</v>
      </c>
      <c r="D59" s="36">
        <v>26</v>
      </c>
      <c r="E59" s="28">
        <v>0.5</v>
      </c>
      <c r="F59" s="37">
        <f t="shared" si="0"/>
        <v>13</v>
      </c>
      <c r="G59" s="38">
        <f t="shared" si="1"/>
        <v>14.95</v>
      </c>
      <c r="H59" s="38">
        <f t="shared" si="2"/>
        <v>0</v>
      </c>
      <c r="I59" s="39">
        <f t="shared" si="3"/>
        <v>0</v>
      </c>
      <c r="J59" s="40" t="s">
        <v>1385</v>
      </c>
    </row>
    <row r="60" spans="1:10" x14ac:dyDescent="0.35">
      <c r="A60" s="33" t="s">
        <v>96</v>
      </c>
      <c r="B60" s="34"/>
      <c r="C60" s="35" t="s">
        <v>97</v>
      </c>
      <c r="D60" s="36">
        <v>20.2</v>
      </c>
      <c r="E60" s="28">
        <v>0.5</v>
      </c>
      <c r="F60" s="37">
        <f t="shared" si="0"/>
        <v>10.1</v>
      </c>
      <c r="G60" s="38">
        <f t="shared" si="1"/>
        <v>11.614999999999998</v>
      </c>
      <c r="H60" s="38">
        <f t="shared" si="2"/>
        <v>0</v>
      </c>
      <c r="I60" s="39">
        <f t="shared" si="3"/>
        <v>0</v>
      </c>
      <c r="J60" s="40" t="s">
        <v>1385</v>
      </c>
    </row>
    <row r="61" spans="1:10" x14ac:dyDescent="0.35">
      <c r="A61" s="33" t="s">
        <v>98</v>
      </c>
      <c r="B61" s="34"/>
      <c r="C61" s="35" t="s">
        <v>99</v>
      </c>
      <c r="D61" s="36">
        <v>74.38</v>
      </c>
      <c r="E61" s="28">
        <v>0.5</v>
      </c>
      <c r="F61" s="37">
        <f t="shared" si="0"/>
        <v>37.19</v>
      </c>
      <c r="G61" s="38">
        <f t="shared" si="1"/>
        <v>42.768499999999996</v>
      </c>
      <c r="H61" s="38">
        <f t="shared" si="2"/>
        <v>0</v>
      </c>
      <c r="I61" s="39">
        <f t="shared" si="3"/>
        <v>0</v>
      </c>
      <c r="J61" s="40" t="s">
        <v>1385</v>
      </c>
    </row>
    <row r="62" spans="1:10" x14ac:dyDescent="0.35">
      <c r="A62" s="33" t="s">
        <v>100</v>
      </c>
      <c r="B62" s="34" t="s">
        <v>1416</v>
      </c>
      <c r="C62" s="35" t="s">
        <v>101</v>
      </c>
      <c r="D62" s="36">
        <v>74.38</v>
      </c>
      <c r="E62" s="28">
        <v>0.5</v>
      </c>
      <c r="F62" s="37">
        <f t="shared" si="0"/>
        <v>37.19</v>
      </c>
      <c r="G62" s="38">
        <f t="shared" si="1"/>
        <v>42.768499999999996</v>
      </c>
      <c r="H62" s="38">
        <f t="shared" si="2"/>
        <v>37.19</v>
      </c>
      <c r="I62" s="39">
        <f t="shared" si="3"/>
        <v>42.768499999999996</v>
      </c>
      <c r="J62" s="40" t="s">
        <v>1385</v>
      </c>
    </row>
    <row r="63" spans="1:10" x14ac:dyDescent="0.35">
      <c r="A63" s="33" t="s">
        <v>102</v>
      </c>
      <c r="B63" s="34"/>
      <c r="C63" s="35" t="s">
        <v>103</v>
      </c>
      <c r="D63" s="36">
        <v>26.49</v>
      </c>
      <c r="E63" s="28">
        <v>0.5</v>
      </c>
      <c r="F63" s="37">
        <f t="shared" si="0"/>
        <v>13.244999999999999</v>
      </c>
      <c r="G63" s="38">
        <f t="shared" si="1"/>
        <v>15.231749999999998</v>
      </c>
      <c r="H63" s="38">
        <f t="shared" si="2"/>
        <v>0</v>
      </c>
      <c r="I63" s="39">
        <f t="shared" si="3"/>
        <v>0</v>
      </c>
      <c r="J63" s="40" t="s">
        <v>1385</v>
      </c>
    </row>
    <row r="64" spans="1:10" x14ac:dyDescent="0.35">
      <c r="A64" s="33" t="s">
        <v>104</v>
      </c>
      <c r="B64" s="34" t="s">
        <v>1416</v>
      </c>
      <c r="C64" s="35" t="s">
        <v>105</v>
      </c>
      <c r="D64" s="36">
        <v>22.03</v>
      </c>
      <c r="E64" s="28">
        <v>0.5</v>
      </c>
      <c r="F64" s="37">
        <f t="shared" si="0"/>
        <v>11.015000000000001</v>
      </c>
      <c r="G64" s="38">
        <f t="shared" si="1"/>
        <v>12.667249999999999</v>
      </c>
      <c r="H64" s="38">
        <f t="shared" si="2"/>
        <v>11.015000000000001</v>
      </c>
      <c r="I64" s="39">
        <f t="shared" si="3"/>
        <v>12.667249999999999</v>
      </c>
      <c r="J64" s="40" t="s">
        <v>1385</v>
      </c>
    </row>
    <row r="65" spans="1:10" x14ac:dyDescent="0.35">
      <c r="A65" s="33" t="s">
        <v>106</v>
      </c>
      <c r="B65" s="34"/>
      <c r="C65" s="35" t="s">
        <v>107</v>
      </c>
      <c r="D65" s="36">
        <v>122.57</v>
      </c>
      <c r="E65" s="28">
        <v>0.5</v>
      </c>
      <c r="F65" s="37">
        <f t="shared" si="0"/>
        <v>61.284999999999997</v>
      </c>
      <c r="G65" s="38">
        <f t="shared" si="1"/>
        <v>70.477749999999986</v>
      </c>
      <c r="H65" s="38">
        <f t="shared" si="2"/>
        <v>0</v>
      </c>
      <c r="I65" s="39">
        <f t="shared" si="3"/>
        <v>0</v>
      </c>
      <c r="J65" s="40" t="s">
        <v>1385</v>
      </c>
    </row>
    <row r="66" spans="1:10" x14ac:dyDescent="0.35">
      <c r="A66" s="33" t="s">
        <v>108</v>
      </c>
      <c r="B66" s="34" t="s">
        <v>1416</v>
      </c>
      <c r="C66" s="35" t="s">
        <v>109</v>
      </c>
      <c r="D66" s="36">
        <v>20.421000000000003</v>
      </c>
      <c r="E66" s="28">
        <v>0.5</v>
      </c>
      <c r="F66" s="37">
        <f t="shared" si="0"/>
        <v>10.210500000000001</v>
      </c>
      <c r="G66" s="38">
        <f t="shared" si="1"/>
        <v>11.742075000000002</v>
      </c>
      <c r="H66" s="38">
        <f t="shared" si="2"/>
        <v>10.210500000000001</v>
      </c>
      <c r="I66" s="39">
        <f t="shared" si="3"/>
        <v>11.742075000000002</v>
      </c>
      <c r="J66" s="40" t="s">
        <v>1385</v>
      </c>
    </row>
    <row r="67" spans="1:10" x14ac:dyDescent="0.35">
      <c r="A67" s="33" t="s">
        <v>110</v>
      </c>
      <c r="B67" s="34" t="s">
        <v>1416</v>
      </c>
      <c r="C67" s="35" t="s">
        <v>111</v>
      </c>
      <c r="D67" s="36">
        <v>122.57</v>
      </c>
      <c r="E67" s="28">
        <v>0.5</v>
      </c>
      <c r="F67" s="37">
        <f t="shared" si="0"/>
        <v>61.284999999999997</v>
      </c>
      <c r="G67" s="38">
        <f t="shared" si="1"/>
        <v>70.477749999999986</v>
      </c>
      <c r="H67" s="38">
        <f t="shared" si="2"/>
        <v>61.284999999999997</v>
      </c>
      <c r="I67" s="39">
        <f t="shared" si="3"/>
        <v>70.477749999999986</v>
      </c>
      <c r="J67" s="40" t="s">
        <v>1385</v>
      </c>
    </row>
    <row r="68" spans="1:10" x14ac:dyDescent="0.35">
      <c r="A68" s="33" t="s">
        <v>112</v>
      </c>
      <c r="B68" s="34" t="s">
        <v>1416</v>
      </c>
      <c r="C68" s="35" t="s">
        <v>113</v>
      </c>
      <c r="D68" s="36">
        <v>18.91</v>
      </c>
      <c r="E68" s="28">
        <v>0.5</v>
      </c>
      <c r="F68" s="37">
        <f t="shared" si="0"/>
        <v>9.4550000000000001</v>
      </c>
      <c r="G68" s="38">
        <f t="shared" si="1"/>
        <v>10.873249999999999</v>
      </c>
      <c r="H68" s="38">
        <f t="shared" si="2"/>
        <v>9.4550000000000001</v>
      </c>
      <c r="I68" s="39">
        <f t="shared" si="3"/>
        <v>10.873249999999999</v>
      </c>
      <c r="J68" s="40" t="s">
        <v>1385</v>
      </c>
    </row>
    <row r="69" spans="1:10" x14ac:dyDescent="0.35">
      <c r="A69" s="33" t="s">
        <v>114</v>
      </c>
      <c r="B69" s="34"/>
      <c r="C69" s="35" t="s">
        <v>115</v>
      </c>
      <c r="D69" s="36">
        <v>11.916</v>
      </c>
      <c r="E69" s="28">
        <v>0.5</v>
      </c>
      <c r="F69" s="37">
        <f t="shared" si="0"/>
        <v>5.9580000000000002</v>
      </c>
      <c r="G69" s="38">
        <f t="shared" si="1"/>
        <v>6.8517000000000001</v>
      </c>
      <c r="H69" s="38">
        <f t="shared" si="2"/>
        <v>0</v>
      </c>
      <c r="I69" s="39">
        <f t="shared" si="3"/>
        <v>0</v>
      </c>
      <c r="J69" s="40" t="s">
        <v>1385</v>
      </c>
    </row>
    <row r="70" spans="1:10" x14ac:dyDescent="0.35">
      <c r="A70" s="33" t="s">
        <v>116</v>
      </c>
      <c r="B70" s="34" t="s">
        <v>1416</v>
      </c>
      <c r="C70" s="35" t="s">
        <v>1270</v>
      </c>
      <c r="D70" s="36">
        <v>11.916</v>
      </c>
      <c r="E70" s="28">
        <v>0.5</v>
      </c>
      <c r="F70" s="37">
        <f t="shared" si="0"/>
        <v>5.9580000000000002</v>
      </c>
      <c r="G70" s="38">
        <f t="shared" si="1"/>
        <v>6.8517000000000001</v>
      </c>
      <c r="H70" s="38">
        <f t="shared" si="2"/>
        <v>5.9580000000000002</v>
      </c>
      <c r="I70" s="39">
        <f t="shared" si="3"/>
        <v>6.8517000000000001</v>
      </c>
      <c r="J70" s="40" t="s">
        <v>1385</v>
      </c>
    </row>
    <row r="71" spans="1:10" x14ac:dyDescent="0.35">
      <c r="A71" s="33" t="s">
        <v>117</v>
      </c>
      <c r="B71" s="34" t="s">
        <v>1416</v>
      </c>
      <c r="C71" s="35" t="s">
        <v>118</v>
      </c>
      <c r="D71" s="36">
        <v>15.14</v>
      </c>
      <c r="E71" s="28">
        <v>0.5</v>
      </c>
      <c r="F71" s="37">
        <f t="shared" si="0"/>
        <v>7.57</v>
      </c>
      <c r="G71" s="38">
        <f t="shared" si="1"/>
        <v>8.7054999999999989</v>
      </c>
      <c r="H71" s="38">
        <f t="shared" si="2"/>
        <v>7.57</v>
      </c>
      <c r="I71" s="39">
        <f t="shared" si="3"/>
        <v>8.7054999999999989</v>
      </c>
      <c r="J71" s="40" t="s">
        <v>1385</v>
      </c>
    </row>
    <row r="72" spans="1:10" x14ac:dyDescent="0.35">
      <c r="A72" s="33" t="s">
        <v>119</v>
      </c>
      <c r="B72" s="34"/>
      <c r="C72" s="35" t="s">
        <v>1271</v>
      </c>
      <c r="D72" s="36">
        <v>7.3</v>
      </c>
      <c r="E72" s="28">
        <v>0.5</v>
      </c>
      <c r="F72" s="37">
        <f t="shared" si="0"/>
        <v>3.65</v>
      </c>
      <c r="G72" s="38">
        <f t="shared" si="1"/>
        <v>4.1974999999999998</v>
      </c>
      <c r="H72" s="38">
        <f t="shared" si="2"/>
        <v>0</v>
      </c>
      <c r="I72" s="39">
        <f t="shared" si="3"/>
        <v>0</v>
      </c>
      <c r="J72" s="40" t="s">
        <v>1385</v>
      </c>
    </row>
    <row r="73" spans="1:10" x14ac:dyDescent="0.35">
      <c r="A73" s="33" t="s">
        <v>120</v>
      </c>
      <c r="B73" s="34"/>
      <c r="C73" s="35" t="s">
        <v>1272</v>
      </c>
      <c r="D73" s="36">
        <v>7.3</v>
      </c>
      <c r="E73" s="28">
        <v>0.5</v>
      </c>
      <c r="F73" s="37">
        <f t="shared" si="0"/>
        <v>3.65</v>
      </c>
      <c r="G73" s="38">
        <f t="shared" si="1"/>
        <v>4.1974999999999998</v>
      </c>
      <c r="H73" s="38">
        <f t="shared" si="2"/>
        <v>0</v>
      </c>
      <c r="I73" s="39">
        <f t="shared" si="3"/>
        <v>0</v>
      </c>
      <c r="J73" s="40" t="s">
        <v>1385</v>
      </c>
    </row>
    <row r="74" spans="1:10" x14ac:dyDescent="0.35">
      <c r="A74" s="33" t="s">
        <v>121</v>
      </c>
      <c r="B74" s="34"/>
      <c r="C74" s="35" t="s">
        <v>1273</v>
      </c>
      <c r="D74" s="36">
        <v>7.3</v>
      </c>
      <c r="E74" s="28">
        <v>0.5</v>
      </c>
      <c r="F74" s="37">
        <f t="shared" ref="F74:F138" si="4">IF(J74="3000",D74-(D74*E74),IF(J74="3100",D74-(D74*E74),IF(J74="3200",D74-(D74*E74),IF(J74="3300",D74-(D74*E74),IF(J74="3400",D74-(D74*E74),IF(J74="3500",D74-(D74*E74),IF(J74="3600",D74-(D74*E74),IF(J74="3700",D74-(D74*E74),IF(J74="3800",D74-(D74*E74),IF(J74="3900",D74-(D74*E74),IF(J74="3902",D74-(D74*E74),IF(J74="3950",D74-(D74*E74),IF(J74="3951",D74-(D74*E74),IF(J74="3952",D74-(D74*E74),IF(J74="3953",D74-(D74*E74),IF(J74="3990",D74-(D74*E74),IF(J74="3991",D74-(D74*E74),IF(J74="3997",D74-(D74*E74),IF(J74="3998",D74-(D74*E74),IF(J74="3999",D74-(D74*E74),IF(J74="4202","Educo",IF(J74="4299","Educo",IF(J74="4400","Jegro",IF(J74="4499","Jegro",IF(J74="4500","Arts &amp; Crafts",IF(J74="4510","Arts &amp; Crafts",IF(J74="4599","Arts &amp; Crafts")))))))))))))))))))))))))))</f>
        <v>3.65</v>
      </c>
      <c r="G74" s="38">
        <f t="shared" si="1"/>
        <v>4.1974999999999998</v>
      </c>
      <c r="H74" s="38">
        <f t="shared" si="2"/>
        <v>0</v>
      </c>
      <c r="I74" s="39">
        <f t="shared" si="3"/>
        <v>0</v>
      </c>
      <c r="J74" s="40" t="s">
        <v>1385</v>
      </c>
    </row>
    <row r="75" spans="1:10" x14ac:dyDescent="0.35">
      <c r="A75" s="33" t="s">
        <v>122</v>
      </c>
      <c r="B75" s="34"/>
      <c r="C75" s="35" t="s">
        <v>123</v>
      </c>
      <c r="D75" s="36">
        <v>21.285</v>
      </c>
      <c r="E75" s="28">
        <v>0.5</v>
      </c>
      <c r="F75" s="37">
        <f t="shared" si="4"/>
        <v>10.6425</v>
      </c>
      <c r="G75" s="38">
        <f t="shared" ref="G75:G139" si="5">+F75*1.15</f>
        <v>12.238874999999998</v>
      </c>
      <c r="H75" s="38">
        <f t="shared" ref="H75:H139" si="6">+B75*F75</f>
        <v>0</v>
      </c>
      <c r="I75" s="39">
        <f t="shared" ref="I75:I139" si="7">+B75*G75</f>
        <v>0</v>
      </c>
      <c r="J75" s="40" t="s">
        <v>1385</v>
      </c>
    </row>
    <row r="76" spans="1:10" x14ac:dyDescent="0.35">
      <c r="A76" s="33" t="s">
        <v>124</v>
      </c>
      <c r="B76" s="34"/>
      <c r="C76" s="35" t="s">
        <v>125</v>
      </c>
      <c r="D76" s="36">
        <v>21.285</v>
      </c>
      <c r="E76" s="28">
        <v>0.5</v>
      </c>
      <c r="F76" s="37">
        <f t="shared" si="4"/>
        <v>10.6425</v>
      </c>
      <c r="G76" s="38">
        <f t="shared" si="5"/>
        <v>12.238874999999998</v>
      </c>
      <c r="H76" s="38">
        <f t="shared" si="6"/>
        <v>0</v>
      </c>
      <c r="I76" s="39">
        <f t="shared" si="7"/>
        <v>0</v>
      </c>
      <c r="J76" s="40" t="s">
        <v>1385</v>
      </c>
    </row>
    <row r="77" spans="1:10" x14ac:dyDescent="0.35">
      <c r="A77" s="33" t="s">
        <v>126</v>
      </c>
      <c r="B77" s="34"/>
      <c r="C77" s="35" t="s">
        <v>1274</v>
      </c>
      <c r="D77" s="36">
        <v>29</v>
      </c>
      <c r="E77" s="28">
        <v>0.5</v>
      </c>
      <c r="F77" s="37">
        <f t="shared" si="4"/>
        <v>14.5</v>
      </c>
      <c r="G77" s="38">
        <f t="shared" si="5"/>
        <v>16.674999999999997</v>
      </c>
      <c r="H77" s="38">
        <f t="shared" si="6"/>
        <v>0</v>
      </c>
      <c r="I77" s="39">
        <f t="shared" si="7"/>
        <v>0</v>
      </c>
      <c r="J77" s="40" t="s">
        <v>1385</v>
      </c>
    </row>
    <row r="78" spans="1:10" x14ac:dyDescent="0.35">
      <c r="A78" s="33" t="s">
        <v>127</v>
      </c>
      <c r="B78" s="34" t="s">
        <v>1416</v>
      </c>
      <c r="C78" s="35" t="s">
        <v>128</v>
      </c>
      <c r="D78" s="36">
        <v>29</v>
      </c>
      <c r="E78" s="28">
        <v>0.5</v>
      </c>
      <c r="F78" s="37">
        <f t="shared" si="4"/>
        <v>14.5</v>
      </c>
      <c r="G78" s="38">
        <f t="shared" si="5"/>
        <v>16.674999999999997</v>
      </c>
      <c r="H78" s="38">
        <f t="shared" si="6"/>
        <v>14.5</v>
      </c>
      <c r="I78" s="39">
        <f t="shared" si="7"/>
        <v>16.674999999999997</v>
      </c>
      <c r="J78" s="40" t="s">
        <v>1385</v>
      </c>
    </row>
    <row r="79" spans="1:10" x14ac:dyDescent="0.35">
      <c r="A79" s="33" t="s">
        <v>129</v>
      </c>
      <c r="B79" s="34" t="s">
        <v>1416</v>
      </c>
      <c r="C79" s="35" t="s">
        <v>130</v>
      </c>
      <c r="D79" s="36">
        <v>381.08</v>
      </c>
      <c r="E79" s="28">
        <v>0.5</v>
      </c>
      <c r="F79" s="37">
        <f t="shared" si="4"/>
        <v>190.54</v>
      </c>
      <c r="G79" s="38">
        <f t="shared" si="5"/>
        <v>219.12099999999998</v>
      </c>
      <c r="H79" s="38">
        <f t="shared" si="6"/>
        <v>190.54</v>
      </c>
      <c r="I79" s="39">
        <f t="shared" si="7"/>
        <v>219.12099999999998</v>
      </c>
      <c r="J79" s="40" t="s">
        <v>1384</v>
      </c>
    </row>
    <row r="80" spans="1:10" x14ac:dyDescent="0.35">
      <c r="A80" s="33" t="s">
        <v>131</v>
      </c>
      <c r="B80" s="34" t="s">
        <v>1416</v>
      </c>
      <c r="C80" s="35" t="s">
        <v>132</v>
      </c>
      <c r="D80" s="36">
        <v>17</v>
      </c>
      <c r="E80" s="28">
        <v>0.5</v>
      </c>
      <c r="F80" s="37">
        <f t="shared" si="4"/>
        <v>8.5</v>
      </c>
      <c r="G80" s="38">
        <f t="shared" si="5"/>
        <v>9.7749999999999986</v>
      </c>
      <c r="H80" s="38">
        <f t="shared" si="6"/>
        <v>8.5</v>
      </c>
      <c r="I80" s="39">
        <f t="shared" si="7"/>
        <v>9.7749999999999986</v>
      </c>
      <c r="J80" s="40" t="s">
        <v>1384</v>
      </c>
    </row>
    <row r="81" spans="1:10" x14ac:dyDescent="0.35">
      <c r="A81" s="33" t="s">
        <v>133</v>
      </c>
      <c r="B81" s="34" t="s">
        <v>1416</v>
      </c>
      <c r="C81" s="35" t="s">
        <v>134</v>
      </c>
      <c r="D81" s="36">
        <v>11.47</v>
      </c>
      <c r="E81" s="28">
        <v>0.5</v>
      </c>
      <c r="F81" s="37">
        <f t="shared" si="4"/>
        <v>5.7350000000000003</v>
      </c>
      <c r="G81" s="38">
        <f t="shared" si="5"/>
        <v>6.5952500000000001</v>
      </c>
      <c r="H81" s="38">
        <f t="shared" si="6"/>
        <v>5.7350000000000003</v>
      </c>
      <c r="I81" s="39">
        <f t="shared" si="7"/>
        <v>6.5952500000000001</v>
      </c>
      <c r="J81" s="40" t="s">
        <v>1384</v>
      </c>
    </row>
    <row r="82" spans="1:10" x14ac:dyDescent="0.35">
      <c r="A82" s="33" t="s">
        <v>135</v>
      </c>
      <c r="B82" s="34" t="s">
        <v>1416</v>
      </c>
      <c r="C82" s="35" t="s">
        <v>136</v>
      </c>
      <c r="D82" s="36">
        <v>108.35</v>
      </c>
      <c r="E82" s="28">
        <v>0.5</v>
      </c>
      <c r="F82" s="37">
        <f t="shared" si="4"/>
        <v>54.174999999999997</v>
      </c>
      <c r="G82" s="38">
        <f t="shared" si="5"/>
        <v>62.301249999999989</v>
      </c>
      <c r="H82" s="38">
        <f t="shared" si="6"/>
        <v>54.174999999999997</v>
      </c>
      <c r="I82" s="39">
        <f t="shared" si="7"/>
        <v>62.301249999999989</v>
      </c>
      <c r="J82" s="40" t="s">
        <v>1384</v>
      </c>
    </row>
    <row r="83" spans="1:10" x14ac:dyDescent="0.35">
      <c r="A83" s="33" t="s">
        <v>137</v>
      </c>
      <c r="B83" s="34" t="s">
        <v>1416</v>
      </c>
      <c r="C83" s="35" t="s">
        <v>138</v>
      </c>
      <c r="D83" s="36">
        <v>36</v>
      </c>
      <c r="E83" s="28">
        <v>0.5</v>
      </c>
      <c r="F83" s="37">
        <f t="shared" si="4"/>
        <v>18</v>
      </c>
      <c r="G83" s="38">
        <f t="shared" si="5"/>
        <v>20.7</v>
      </c>
      <c r="H83" s="38">
        <f t="shared" si="6"/>
        <v>18</v>
      </c>
      <c r="I83" s="39">
        <f t="shared" si="7"/>
        <v>20.7</v>
      </c>
      <c r="J83" s="40" t="s">
        <v>1384</v>
      </c>
    </row>
    <row r="84" spans="1:10" x14ac:dyDescent="0.35">
      <c r="A84" s="33" t="s">
        <v>139</v>
      </c>
      <c r="B84" s="34"/>
      <c r="C84" s="35" t="s">
        <v>140</v>
      </c>
      <c r="D84" s="36">
        <v>32.652000000000001</v>
      </c>
      <c r="E84" s="28">
        <v>0.5</v>
      </c>
      <c r="F84" s="37">
        <f t="shared" si="4"/>
        <v>16.326000000000001</v>
      </c>
      <c r="G84" s="38">
        <f t="shared" si="5"/>
        <v>18.774899999999999</v>
      </c>
      <c r="H84" s="38">
        <f t="shared" si="6"/>
        <v>0</v>
      </c>
      <c r="I84" s="39">
        <f t="shared" si="7"/>
        <v>0</v>
      </c>
      <c r="J84" s="40" t="s">
        <v>1384</v>
      </c>
    </row>
    <row r="85" spans="1:10" x14ac:dyDescent="0.35">
      <c r="A85" s="33" t="s">
        <v>141</v>
      </c>
      <c r="B85" s="34" t="s">
        <v>1416</v>
      </c>
      <c r="C85" s="35" t="s">
        <v>142</v>
      </c>
      <c r="D85" s="36">
        <v>59.69</v>
      </c>
      <c r="E85" s="28">
        <v>0.5</v>
      </c>
      <c r="F85" s="37">
        <f t="shared" si="4"/>
        <v>29.844999999999999</v>
      </c>
      <c r="G85" s="38">
        <f t="shared" si="5"/>
        <v>34.321749999999994</v>
      </c>
      <c r="H85" s="38">
        <f t="shared" si="6"/>
        <v>29.844999999999999</v>
      </c>
      <c r="I85" s="39">
        <f t="shared" si="7"/>
        <v>34.321749999999994</v>
      </c>
      <c r="J85" s="40" t="s">
        <v>1384</v>
      </c>
    </row>
    <row r="86" spans="1:10" x14ac:dyDescent="0.35">
      <c r="A86" s="33" t="s">
        <v>143</v>
      </c>
      <c r="B86" s="34" t="s">
        <v>1416</v>
      </c>
      <c r="C86" s="35" t="s">
        <v>1275</v>
      </c>
      <c r="D86" s="36">
        <v>24.79</v>
      </c>
      <c r="E86" s="28">
        <v>0.5</v>
      </c>
      <c r="F86" s="37">
        <f t="shared" si="4"/>
        <v>12.395</v>
      </c>
      <c r="G86" s="38">
        <f t="shared" si="5"/>
        <v>14.254249999999999</v>
      </c>
      <c r="H86" s="38">
        <f t="shared" si="6"/>
        <v>12.395</v>
      </c>
      <c r="I86" s="39">
        <f t="shared" si="7"/>
        <v>14.254249999999999</v>
      </c>
      <c r="J86" s="40" t="s">
        <v>1384</v>
      </c>
    </row>
    <row r="87" spans="1:10" x14ac:dyDescent="0.35">
      <c r="A87" s="33" t="s">
        <v>144</v>
      </c>
      <c r="B87" s="34"/>
      <c r="C87" s="35" t="s">
        <v>145</v>
      </c>
      <c r="D87" s="36">
        <v>302.10000000000002</v>
      </c>
      <c r="E87" s="28">
        <v>0.5</v>
      </c>
      <c r="F87" s="37">
        <f t="shared" si="4"/>
        <v>151.05000000000001</v>
      </c>
      <c r="G87" s="38">
        <f t="shared" si="5"/>
        <v>173.70750000000001</v>
      </c>
      <c r="H87" s="38">
        <f t="shared" si="6"/>
        <v>0</v>
      </c>
      <c r="I87" s="39">
        <f t="shared" si="7"/>
        <v>0</v>
      </c>
      <c r="J87" s="40" t="s">
        <v>1386</v>
      </c>
    </row>
    <row r="88" spans="1:10" x14ac:dyDescent="0.35">
      <c r="A88" s="33" t="s">
        <v>146</v>
      </c>
      <c r="B88" s="34" t="s">
        <v>1416</v>
      </c>
      <c r="C88" s="35" t="s">
        <v>147</v>
      </c>
      <c r="D88" s="36">
        <v>12.3</v>
      </c>
      <c r="E88" s="28">
        <v>0.5</v>
      </c>
      <c r="F88" s="37">
        <f t="shared" si="4"/>
        <v>6.15</v>
      </c>
      <c r="G88" s="38">
        <f t="shared" si="5"/>
        <v>7.0724999999999998</v>
      </c>
      <c r="H88" s="38">
        <f t="shared" si="6"/>
        <v>6.15</v>
      </c>
      <c r="I88" s="39">
        <f t="shared" si="7"/>
        <v>7.0724999999999998</v>
      </c>
      <c r="J88" s="40" t="s">
        <v>1386</v>
      </c>
    </row>
    <row r="89" spans="1:10" x14ac:dyDescent="0.35">
      <c r="A89" s="33" t="s">
        <v>148</v>
      </c>
      <c r="B89" s="34" t="s">
        <v>1416</v>
      </c>
      <c r="C89" s="35" t="s">
        <v>149</v>
      </c>
      <c r="D89" s="36">
        <v>20</v>
      </c>
      <c r="E89" s="28">
        <v>0.5</v>
      </c>
      <c r="F89" s="37">
        <f t="shared" si="4"/>
        <v>10</v>
      </c>
      <c r="G89" s="38">
        <f t="shared" si="5"/>
        <v>11.5</v>
      </c>
      <c r="H89" s="38">
        <f t="shared" si="6"/>
        <v>10</v>
      </c>
      <c r="I89" s="39">
        <f t="shared" si="7"/>
        <v>11.5</v>
      </c>
      <c r="J89" s="40" t="s">
        <v>1386</v>
      </c>
    </row>
    <row r="90" spans="1:10" x14ac:dyDescent="0.35">
      <c r="A90" s="33" t="s">
        <v>150</v>
      </c>
      <c r="B90" s="34" t="s">
        <v>1416</v>
      </c>
      <c r="C90" s="35" t="s">
        <v>151</v>
      </c>
      <c r="D90" s="36">
        <v>49.18</v>
      </c>
      <c r="E90" s="28">
        <v>0.5</v>
      </c>
      <c r="F90" s="37">
        <f t="shared" si="4"/>
        <v>24.59</v>
      </c>
      <c r="G90" s="38">
        <f t="shared" si="5"/>
        <v>28.278499999999998</v>
      </c>
      <c r="H90" s="38">
        <f t="shared" si="6"/>
        <v>24.59</v>
      </c>
      <c r="I90" s="39">
        <f t="shared" si="7"/>
        <v>28.278499999999998</v>
      </c>
      <c r="J90" s="40" t="s">
        <v>1386</v>
      </c>
    </row>
    <row r="91" spans="1:10" x14ac:dyDescent="0.35">
      <c r="A91" s="33" t="s">
        <v>152</v>
      </c>
      <c r="B91" s="34"/>
      <c r="C91" s="35" t="s">
        <v>1276</v>
      </c>
      <c r="D91" s="36">
        <v>90.91</v>
      </c>
      <c r="E91" s="28">
        <v>0.5</v>
      </c>
      <c r="F91" s="37">
        <f t="shared" si="4"/>
        <v>45.454999999999998</v>
      </c>
      <c r="G91" s="38">
        <f t="shared" si="5"/>
        <v>52.273249999999997</v>
      </c>
      <c r="H91" s="38">
        <f t="shared" si="6"/>
        <v>0</v>
      </c>
      <c r="I91" s="39">
        <f t="shared" si="7"/>
        <v>0</v>
      </c>
      <c r="J91" s="40" t="s">
        <v>1384</v>
      </c>
    </row>
    <row r="92" spans="1:10" x14ac:dyDescent="0.35">
      <c r="A92" s="33" t="s">
        <v>153</v>
      </c>
      <c r="B92" s="34"/>
      <c r="C92" s="35" t="s">
        <v>154</v>
      </c>
      <c r="D92" s="36">
        <v>41.61</v>
      </c>
      <c r="E92" s="28">
        <v>0.5</v>
      </c>
      <c r="F92" s="37">
        <f t="shared" si="4"/>
        <v>20.805</v>
      </c>
      <c r="G92" s="38">
        <f t="shared" si="5"/>
        <v>23.925749999999997</v>
      </c>
      <c r="H92" s="38">
        <f t="shared" si="6"/>
        <v>0</v>
      </c>
      <c r="I92" s="39">
        <f t="shared" si="7"/>
        <v>0</v>
      </c>
      <c r="J92" s="40" t="s">
        <v>1385</v>
      </c>
    </row>
    <row r="93" spans="1:10" x14ac:dyDescent="0.35">
      <c r="A93" s="33" t="s">
        <v>155</v>
      </c>
      <c r="B93" s="34"/>
      <c r="C93" s="35" t="s">
        <v>156</v>
      </c>
      <c r="D93" s="36">
        <v>34.9</v>
      </c>
      <c r="E93" s="28">
        <v>0.5</v>
      </c>
      <c r="F93" s="37">
        <f t="shared" si="4"/>
        <v>17.45</v>
      </c>
      <c r="G93" s="38">
        <f t="shared" si="5"/>
        <v>20.067499999999999</v>
      </c>
      <c r="H93" s="38">
        <f t="shared" si="6"/>
        <v>0</v>
      </c>
      <c r="I93" s="39">
        <f t="shared" si="7"/>
        <v>0</v>
      </c>
      <c r="J93" s="40" t="s">
        <v>1387</v>
      </c>
    </row>
    <row r="94" spans="1:10" x14ac:dyDescent="0.35">
      <c r="A94" s="33" t="s">
        <v>157</v>
      </c>
      <c r="B94" s="34"/>
      <c r="C94" s="35" t="s">
        <v>158</v>
      </c>
      <c r="D94" s="36">
        <v>116</v>
      </c>
      <c r="E94" s="28">
        <v>0.5</v>
      </c>
      <c r="F94" s="37">
        <f t="shared" si="4"/>
        <v>58</v>
      </c>
      <c r="G94" s="38">
        <f t="shared" si="5"/>
        <v>66.699999999999989</v>
      </c>
      <c r="H94" s="38">
        <f t="shared" si="6"/>
        <v>0</v>
      </c>
      <c r="I94" s="39">
        <f t="shared" si="7"/>
        <v>0</v>
      </c>
      <c r="J94" s="40" t="s">
        <v>1387</v>
      </c>
    </row>
    <row r="95" spans="1:10" x14ac:dyDescent="0.35">
      <c r="A95" s="33" t="s">
        <v>159</v>
      </c>
      <c r="B95" s="34"/>
      <c r="C95" s="35" t="s">
        <v>160</v>
      </c>
      <c r="D95" s="36">
        <v>54.18</v>
      </c>
      <c r="E95" s="28">
        <v>0.5</v>
      </c>
      <c r="F95" s="37">
        <f t="shared" si="4"/>
        <v>27.09</v>
      </c>
      <c r="G95" s="38">
        <f t="shared" si="5"/>
        <v>31.153499999999998</v>
      </c>
      <c r="H95" s="38">
        <f t="shared" si="6"/>
        <v>0</v>
      </c>
      <c r="I95" s="39">
        <f t="shared" si="7"/>
        <v>0</v>
      </c>
      <c r="J95" s="40" t="s">
        <v>1387</v>
      </c>
    </row>
    <row r="96" spans="1:10" x14ac:dyDescent="0.35">
      <c r="A96" s="33" t="s">
        <v>161</v>
      </c>
      <c r="B96" s="34" t="s">
        <v>1416</v>
      </c>
      <c r="C96" s="35" t="s">
        <v>162</v>
      </c>
      <c r="D96" s="36">
        <v>133.16</v>
      </c>
      <c r="E96" s="28">
        <v>0.5</v>
      </c>
      <c r="F96" s="37">
        <f t="shared" si="4"/>
        <v>66.58</v>
      </c>
      <c r="G96" s="38">
        <f t="shared" si="5"/>
        <v>76.566999999999993</v>
      </c>
      <c r="H96" s="38">
        <f t="shared" si="6"/>
        <v>66.58</v>
      </c>
      <c r="I96" s="39">
        <f t="shared" si="7"/>
        <v>76.566999999999993</v>
      </c>
      <c r="J96" s="40" t="s">
        <v>1384</v>
      </c>
    </row>
    <row r="97" spans="1:10" x14ac:dyDescent="0.35">
      <c r="A97" s="33" t="s">
        <v>163</v>
      </c>
      <c r="B97" s="34"/>
      <c r="C97" s="35" t="s">
        <v>164</v>
      </c>
      <c r="D97" s="36">
        <v>23.966999999999999</v>
      </c>
      <c r="E97" s="28">
        <v>0.5</v>
      </c>
      <c r="F97" s="37">
        <f t="shared" si="4"/>
        <v>11.983499999999999</v>
      </c>
      <c r="G97" s="38">
        <f t="shared" si="5"/>
        <v>13.781024999999998</v>
      </c>
      <c r="H97" s="38">
        <f t="shared" si="6"/>
        <v>0</v>
      </c>
      <c r="I97" s="39">
        <f t="shared" si="7"/>
        <v>0</v>
      </c>
      <c r="J97" s="40" t="s">
        <v>1384</v>
      </c>
    </row>
    <row r="98" spans="1:10" x14ac:dyDescent="0.35">
      <c r="A98" s="33" t="s">
        <v>165</v>
      </c>
      <c r="B98" s="34" t="s">
        <v>1416</v>
      </c>
      <c r="C98" s="35" t="s">
        <v>166</v>
      </c>
      <c r="D98" s="36">
        <v>8.9499999999999993</v>
      </c>
      <c r="E98" s="28">
        <v>1</v>
      </c>
      <c r="F98" s="37">
        <f>D98*E98</f>
        <v>8.9499999999999993</v>
      </c>
      <c r="G98" s="38">
        <f t="shared" si="5"/>
        <v>10.292499999999999</v>
      </c>
      <c r="H98" s="38">
        <f t="shared" si="6"/>
        <v>8.9499999999999993</v>
      </c>
      <c r="I98" s="39">
        <f t="shared" si="7"/>
        <v>10.292499999999999</v>
      </c>
      <c r="J98" s="40" t="s">
        <v>1384</v>
      </c>
    </row>
    <row r="99" spans="1:10" x14ac:dyDescent="0.35">
      <c r="A99" s="33" t="s">
        <v>167</v>
      </c>
      <c r="B99" s="34"/>
      <c r="C99" s="35" t="s">
        <v>168</v>
      </c>
      <c r="D99" s="36">
        <v>19.97</v>
      </c>
      <c r="E99" s="28">
        <v>0.5</v>
      </c>
      <c r="F99" s="37">
        <f t="shared" si="4"/>
        <v>9.9849999999999994</v>
      </c>
      <c r="G99" s="38">
        <f t="shared" si="5"/>
        <v>11.482749999999999</v>
      </c>
      <c r="H99" s="38">
        <f t="shared" si="6"/>
        <v>0</v>
      </c>
      <c r="I99" s="39">
        <f t="shared" si="7"/>
        <v>0</v>
      </c>
      <c r="J99" s="40" t="s">
        <v>1384</v>
      </c>
    </row>
    <row r="100" spans="1:10" x14ac:dyDescent="0.35">
      <c r="A100" s="33" t="s">
        <v>169</v>
      </c>
      <c r="B100" s="34"/>
      <c r="C100" s="35" t="s">
        <v>170</v>
      </c>
      <c r="D100" s="36">
        <v>25.48</v>
      </c>
      <c r="E100" s="28">
        <v>0.5</v>
      </c>
      <c r="F100" s="37">
        <f t="shared" si="4"/>
        <v>12.74</v>
      </c>
      <c r="G100" s="38">
        <f t="shared" si="5"/>
        <v>14.651</v>
      </c>
      <c r="H100" s="38">
        <f t="shared" si="6"/>
        <v>0</v>
      </c>
      <c r="I100" s="39">
        <f t="shared" si="7"/>
        <v>0</v>
      </c>
      <c r="J100" s="40" t="s">
        <v>1384</v>
      </c>
    </row>
    <row r="101" spans="1:10" x14ac:dyDescent="0.35">
      <c r="A101" s="33" t="s">
        <v>171</v>
      </c>
      <c r="B101" s="34" t="s">
        <v>1416</v>
      </c>
      <c r="C101" s="35" t="s">
        <v>172</v>
      </c>
      <c r="D101" s="36">
        <v>255</v>
      </c>
      <c r="E101" s="28">
        <v>0.5</v>
      </c>
      <c r="F101" s="37">
        <f t="shared" si="4"/>
        <v>127.5</v>
      </c>
      <c r="G101" s="38">
        <f t="shared" si="5"/>
        <v>146.625</v>
      </c>
      <c r="H101" s="38">
        <f t="shared" si="6"/>
        <v>127.5</v>
      </c>
      <c r="I101" s="39">
        <f t="shared" si="7"/>
        <v>146.625</v>
      </c>
      <c r="J101" s="40" t="s">
        <v>1384</v>
      </c>
    </row>
    <row r="102" spans="1:10" x14ac:dyDescent="0.35">
      <c r="A102" s="33" t="s">
        <v>173</v>
      </c>
      <c r="B102" s="34"/>
      <c r="C102" s="35" t="s">
        <v>174</v>
      </c>
      <c r="D102" s="36">
        <v>52</v>
      </c>
      <c r="E102" s="28">
        <v>0.5</v>
      </c>
      <c r="F102" s="37">
        <f t="shared" si="4"/>
        <v>26</v>
      </c>
      <c r="G102" s="38">
        <f t="shared" si="5"/>
        <v>29.9</v>
      </c>
      <c r="H102" s="38">
        <f t="shared" si="6"/>
        <v>0</v>
      </c>
      <c r="I102" s="39">
        <f t="shared" si="7"/>
        <v>0</v>
      </c>
      <c r="J102" s="40" t="s">
        <v>1384</v>
      </c>
    </row>
    <row r="103" spans="1:10" x14ac:dyDescent="0.35">
      <c r="A103" s="33" t="s">
        <v>175</v>
      </c>
      <c r="B103" s="34"/>
      <c r="C103" s="35" t="s">
        <v>176</v>
      </c>
      <c r="D103" s="36">
        <v>29.31</v>
      </c>
      <c r="E103" s="28">
        <v>0.5</v>
      </c>
      <c r="F103" s="37">
        <f t="shared" si="4"/>
        <v>14.654999999999999</v>
      </c>
      <c r="G103" s="38">
        <f t="shared" si="5"/>
        <v>16.853249999999999</v>
      </c>
      <c r="H103" s="38">
        <f t="shared" si="6"/>
        <v>0</v>
      </c>
      <c r="I103" s="39">
        <f t="shared" si="7"/>
        <v>0</v>
      </c>
      <c r="J103" s="40" t="s">
        <v>1385</v>
      </c>
    </row>
    <row r="104" spans="1:10" x14ac:dyDescent="0.35">
      <c r="A104" s="33" t="s">
        <v>177</v>
      </c>
      <c r="B104" s="34"/>
      <c r="C104" s="35" t="s">
        <v>178</v>
      </c>
      <c r="D104" s="36">
        <v>19.3</v>
      </c>
      <c r="E104" s="28">
        <v>0.5</v>
      </c>
      <c r="F104" s="37">
        <f t="shared" si="4"/>
        <v>9.65</v>
      </c>
      <c r="G104" s="38">
        <f t="shared" si="5"/>
        <v>11.0975</v>
      </c>
      <c r="H104" s="38">
        <f t="shared" si="6"/>
        <v>0</v>
      </c>
      <c r="I104" s="39">
        <f t="shared" si="7"/>
        <v>0</v>
      </c>
      <c r="J104" s="40" t="s">
        <v>1388</v>
      </c>
    </row>
    <row r="105" spans="1:10" x14ac:dyDescent="0.35">
      <c r="A105" s="33" t="s">
        <v>179</v>
      </c>
      <c r="B105" s="34" t="s">
        <v>1416</v>
      </c>
      <c r="C105" s="35" t="s">
        <v>180</v>
      </c>
      <c r="D105" s="36">
        <v>22.04</v>
      </c>
      <c r="E105" s="28">
        <v>0.5</v>
      </c>
      <c r="F105" s="37">
        <f t="shared" si="4"/>
        <v>11.02</v>
      </c>
      <c r="G105" s="38">
        <f t="shared" si="5"/>
        <v>12.672999999999998</v>
      </c>
      <c r="H105" s="38">
        <f t="shared" si="6"/>
        <v>11.02</v>
      </c>
      <c r="I105" s="39">
        <f t="shared" si="7"/>
        <v>12.672999999999998</v>
      </c>
      <c r="J105" s="40" t="s">
        <v>1384</v>
      </c>
    </row>
    <row r="106" spans="1:10" x14ac:dyDescent="0.35">
      <c r="A106" s="33" t="s">
        <v>181</v>
      </c>
      <c r="B106" s="34" t="s">
        <v>1416</v>
      </c>
      <c r="C106" s="35" t="s">
        <v>182</v>
      </c>
      <c r="D106" s="36">
        <v>49.58</v>
      </c>
      <c r="E106" s="28">
        <v>0.5</v>
      </c>
      <c r="F106" s="37">
        <f t="shared" si="4"/>
        <v>24.79</v>
      </c>
      <c r="G106" s="38">
        <f t="shared" si="5"/>
        <v>28.508499999999998</v>
      </c>
      <c r="H106" s="38">
        <f t="shared" si="6"/>
        <v>24.79</v>
      </c>
      <c r="I106" s="39">
        <f t="shared" si="7"/>
        <v>28.508499999999998</v>
      </c>
      <c r="J106" s="40" t="s">
        <v>1384</v>
      </c>
    </row>
    <row r="107" spans="1:10" x14ac:dyDescent="0.35">
      <c r="A107" s="33" t="s">
        <v>183</v>
      </c>
      <c r="B107" s="34" t="s">
        <v>1416</v>
      </c>
      <c r="C107" s="35" t="s">
        <v>184</v>
      </c>
      <c r="D107" s="36">
        <v>108.35</v>
      </c>
      <c r="E107" s="28">
        <v>0.5</v>
      </c>
      <c r="F107" s="37">
        <f t="shared" si="4"/>
        <v>54.174999999999997</v>
      </c>
      <c r="G107" s="38">
        <f t="shared" si="5"/>
        <v>62.301249999999989</v>
      </c>
      <c r="H107" s="38">
        <f t="shared" si="6"/>
        <v>54.174999999999997</v>
      </c>
      <c r="I107" s="39">
        <f t="shared" si="7"/>
        <v>62.301249999999989</v>
      </c>
      <c r="J107" s="40" t="s">
        <v>1384</v>
      </c>
    </row>
    <row r="108" spans="1:10" x14ac:dyDescent="0.35">
      <c r="A108" s="33" t="s">
        <v>185</v>
      </c>
      <c r="B108" s="34" t="s">
        <v>1416</v>
      </c>
      <c r="C108" s="35" t="s">
        <v>186</v>
      </c>
      <c r="D108" s="36">
        <v>121.21</v>
      </c>
      <c r="E108" s="28">
        <v>0.5</v>
      </c>
      <c r="F108" s="37">
        <f t="shared" si="4"/>
        <v>60.604999999999997</v>
      </c>
      <c r="G108" s="38">
        <f t="shared" si="5"/>
        <v>69.69574999999999</v>
      </c>
      <c r="H108" s="38">
        <f t="shared" si="6"/>
        <v>60.604999999999997</v>
      </c>
      <c r="I108" s="39">
        <f t="shared" si="7"/>
        <v>69.69574999999999</v>
      </c>
      <c r="J108" s="40" t="s">
        <v>1384</v>
      </c>
    </row>
    <row r="109" spans="1:10" x14ac:dyDescent="0.35">
      <c r="A109" s="33" t="s">
        <v>187</v>
      </c>
      <c r="B109" s="34" t="s">
        <v>1416</v>
      </c>
      <c r="C109" s="35" t="s">
        <v>188</v>
      </c>
      <c r="D109" s="36">
        <v>66</v>
      </c>
      <c r="E109" s="28">
        <v>0.5</v>
      </c>
      <c r="F109" s="37">
        <f t="shared" si="4"/>
        <v>33</v>
      </c>
      <c r="G109" s="38">
        <f t="shared" si="5"/>
        <v>37.949999999999996</v>
      </c>
      <c r="H109" s="38">
        <f t="shared" si="6"/>
        <v>33</v>
      </c>
      <c r="I109" s="39">
        <f t="shared" si="7"/>
        <v>37.949999999999996</v>
      </c>
      <c r="J109" s="40" t="s">
        <v>1387</v>
      </c>
    </row>
    <row r="110" spans="1:10" x14ac:dyDescent="0.35">
      <c r="A110" s="33" t="s">
        <v>189</v>
      </c>
      <c r="B110" s="34"/>
      <c r="C110" s="35" t="s">
        <v>190</v>
      </c>
      <c r="D110" s="36">
        <v>16.45</v>
      </c>
      <c r="E110" s="28">
        <v>0.5</v>
      </c>
      <c r="F110" s="37">
        <f t="shared" si="4"/>
        <v>8.2249999999999996</v>
      </c>
      <c r="G110" s="38">
        <f t="shared" si="5"/>
        <v>9.4587499999999984</v>
      </c>
      <c r="H110" s="38">
        <f t="shared" si="6"/>
        <v>0</v>
      </c>
      <c r="I110" s="39">
        <f t="shared" si="7"/>
        <v>0</v>
      </c>
      <c r="J110" s="40" t="s">
        <v>1387</v>
      </c>
    </row>
    <row r="111" spans="1:10" x14ac:dyDescent="0.35">
      <c r="A111" s="33" t="s">
        <v>191</v>
      </c>
      <c r="B111" s="34"/>
      <c r="C111" s="35" t="s">
        <v>192</v>
      </c>
      <c r="D111" s="36">
        <v>85.44</v>
      </c>
      <c r="E111" s="28">
        <v>0.5</v>
      </c>
      <c r="F111" s="37">
        <f t="shared" si="4"/>
        <v>42.72</v>
      </c>
      <c r="G111" s="38">
        <f t="shared" si="5"/>
        <v>49.127999999999993</v>
      </c>
      <c r="H111" s="38">
        <f t="shared" si="6"/>
        <v>0</v>
      </c>
      <c r="I111" s="39">
        <f t="shared" si="7"/>
        <v>0</v>
      </c>
      <c r="J111" s="40" t="s">
        <v>1387</v>
      </c>
    </row>
    <row r="112" spans="1:10" x14ac:dyDescent="0.35">
      <c r="A112" s="33" t="s">
        <v>193</v>
      </c>
      <c r="B112" s="34"/>
      <c r="C112" s="35" t="s">
        <v>194</v>
      </c>
      <c r="D112" s="36">
        <v>13</v>
      </c>
      <c r="E112" s="28">
        <v>0.5</v>
      </c>
      <c r="F112" s="37">
        <f t="shared" si="4"/>
        <v>6.5</v>
      </c>
      <c r="G112" s="38">
        <f t="shared" si="5"/>
        <v>7.4749999999999996</v>
      </c>
      <c r="H112" s="38">
        <f t="shared" si="6"/>
        <v>0</v>
      </c>
      <c r="I112" s="39">
        <f t="shared" si="7"/>
        <v>0</v>
      </c>
      <c r="J112" s="40" t="s">
        <v>1387</v>
      </c>
    </row>
    <row r="113" spans="1:10" x14ac:dyDescent="0.35">
      <c r="A113" s="33" t="s">
        <v>195</v>
      </c>
      <c r="B113" s="34"/>
      <c r="C113" s="35" t="s">
        <v>196</v>
      </c>
      <c r="D113" s="36">
        <v>15</v>
      </c>
      <c r="E113" s="28">
        <v>0.5</v>
      </c>
      <c r="F113" s="37">
        <f t="shared" si="4"/>
        <v>7.5</v>
      </c>
      <c r="G113" s="38">
        <f t="shared" si="5"/>
        <v>8.625</v>
      </c>
      <c r="H113" s="38">
        <f t="shared" si="6"/>
        <v>0</v>
      </c>
      <c r="I113" s="39">
        <f t="shared" si="7"/>
        <v>0</v>
      </c>
      <c r="J113" s="40" t="s">
        <v>1387</v>
      </c>
    </row>
    <row r="114" spans="1:10" x14ac:dyDescent="0.35">
      <c r="A114" s="33" t="s">
        <v>197</v>
      </c>
      <c r="B114" s="34"/>
      <c r="C114" s="35" t="s">
        <v>198</v>
      </c>
      <c r="D114" s="36">
        <v>90.91</v>
      </c>
      <c r="E114" s="28">
        <v>0.5</v>
      </c>
      <c r="F114" s="37">
        <f t="shared" si="4"/>
        <v>45.454999999999998</v>
      </c>
      <c r="G114" s="38">
        <f t="shared" si="5"/>
        <v>52.273249999999997</v>
      </c>
      <c r="H114" s="38">
        <f t="shared" si="6"/>
        <v>0</v>
      </c>
      <c r="I114" s="39">
        <f t="shared" si="7"/>
        <v>0</v>
      </c>
      <c r="J114" s="40" t="s">
        <v>1387</v>
      </c>
    </row>
    <row r="115" spans="1:10" x14ac:dyDescent="0.35">
      <c r="A115" s="33" t="s">
        <v>1441</v>
      </c>
      <c r="B115" s="34" t="s">
        <v>1442</v>
      </c>
      <c r="C115" s="35" t="s">
        <v>1443</v>
      </c>
      <c r="D115" s="36">
        <v>87.04</v>
      </c>
      <c r="E115" s="28">
        <v>0.5</v>
      </c>
      <c r="F115" s="37">
        <f>E115*D115</f>
        <v>43.52</v>
      </c>
      <c r="G115" s="38">
        <f t="shared" si="5"/>
        <v>50.048000000000002</v>
      </c>
      <c r="H115" s="38">
        <f t="shared" si="6"/>
        <v>43.52</v>
      </c>
      <c r="I115" s="39">
        <f t="shared" si="7"/>
        <v>50.048000000000002</v>
      </c>
      <c r="J115" s="40"/>
    </row>
    <row r="116" spans="1:10" x14ac:dyDescent="0.35">
      <c r="A116" s="33" t="s">
        <v>199</v>
      </c>
      <c r="B116" s="34"/>
      <c r="C116" s="35" t="s">
        <v>200</v>
      </c>
      <c r="D116" s="36">
        <v>15</v>
      </c>
      <c r="E116" s="28">
        <v>0.5</v>
      </c>
      <c r="F116" s="37">
        <f t="shared" si="4"/>
        <v>7.5</v>
      </c>
      <c r="G116" s="38">
        <f t="shared" si="5"/>
        <v>8.625</v>
      </c>
      <c r="H116" s="38">
        <f t="shared" si="6"/>
        <v>0</v>
      </c>
      <c r="I116" s="39">
        <f t="shared" si="7"/>
        <v>0</v>
      </c>
      <c r="J116" s="40" t="s">
        <v>1387</v>
      </c>
    </row>
    <row r="117" spans="1:10" x14ac:dyDescent="0.35">
      <c r="A117" s="33" t="s">
        <v>201</v>
      </c>
      <c r="B117" s="34" t="s">
        <v>1416</v>
      </c>
      <c r="C117" s="35" t="s">
        <v>202</v>
      </c>
      <c r="D117" s="36">
        <v>400.07</v>
      </c>
      <c r="E117" s="28">
        <v>0.5</v>
      </c>
      <c r="F117" s="37">
        <f t="shared" si="4"/>
        <v>200.035</v>
      </c>
      <c r="G117" s="38">
        <f t="shared" si="5"/>
        <v>230.04024999999999</v>
      </c>
      <c r="H117" s="38">
        <f t="shared" si="6"/>
        <v>200.035</v>
      </c>
      <c r="I117" s="39">
        <f t="shared" si="7"/>
        <v>230.04024999999999</v>
      </c>
      <c r="J117" s="40" t="s">
        <v>1387</v>
      </c>
    </row>
    <row r="118" spans="1:10" x14ac:dyDescent="0.35">
      <c r="A118" s="33" t="s">
        <v>203</v>
      </c>
      <c r="B118" s="34"/>
      <c r="C118" s="35" t="s">
        <v>204</v>
      </c>
      <c r="D118" s="36">
        <v>9.4700000000000006</v>
      </c>
      <c r="E118" s="28">
        <v>0.5</v>
      </c>
      <c r="F118" s="37">
        <f t="shared" si="4"/>
        <v>4.7350000000000003</v>
      </c>
      <c r="G118" s="38">
        <f t="shared" si="5"/>
        <v>5.4452499999999997</v>
      </c>
      <c r="H118" s="38">
        <f t="shared" si="6"/>
        <v>0</v>
      </c>
      <c r="I118" s="39">
        <f t="shared" si="7"/>
        <v>0</v>
      </c>
      <c r="J118" s="40" t="s">
        <v>1387</v>
      </c>
    </row>
    <row r="119" spans="1:10" x14ac:dyDescent="0.35">
      <c r="A119" s="33" t="s">
        <v>1213</v>
      </c>
      <c r="B119" s="34"/>
      <c r="C119" s="35" t="s">
        <v>1226</v>
      </c>
      <c r="D119" s="36">
        <v>156</v>
      </c>
      <c r="E119" s="28">
        <v>0.5</v>
      </c>
      <c r="F119" s="37">
        <f t="shared" si="4"/>
        <v>78</v>
      </c>
      <c r="G119" s="38">
        <f t="shared" si="5"/>
        <v>89.699999999999989</v>
      </c>
      <c r="H119" s="38">
        <f t="shared" si="6"/>
        <v>0</v>
      </c>
      <c r="I119" s="39">
        <f t="shared" si="7"/>
        <v>0</v>
      </c>
      <c r="J119" s="40" t="s">
        <v>1387</v>
      </c>
    </row>
    <row r="120" spans="1:10" x14ac:dyDescent="0.35">
      <c r="A120" s="33" t="s">
        <v>1214</v>
      </c>
      <c r="B120" s="34"/>
      <c r="C120" s="35" t="s">
        <v>1277</v>
      </c>
      <c r="D120" s="36">
        <v>28</v>
      </c>
      <c r="E120" s="28">
        <v>0.5</v>
      </c>
      <c r="F120" s="37">
        <f t="shared" si="4"/>
        <v>14</v>
      </c>
      <c r="G120" s="38">
        <f t="shared" si="5"/>
        <v>16.099999999999998</v>
      </c>
      <c r="H120" s="38">
        <f t="shared" si="6"/>
        <v>0</v>
      </c>
      <c r="I120" s="39">
        <f t="shared" si="7"/>
        <v>0</v>
      </c>
      <c r="J120" s="40" t="s">
        <v>1387</v>
      </c>
    </row>
    <row r="121" spans="1:10" x14ac:dyDescent="0.35">
      <c r="A121" s="33" t="s">
        <v>1215</v>
      </c>
      <c r="B121" s="34"/>
      <c r="C121" s="35" t="s">
        <v>1231</v>
      </c>
      <c r="D121" s="36">
        <v>156</v>
      </c>
      <c r="E121" s="28">
        <v>0.5</v>
      </c>
      <c r="F121" s="37">
        <f t="shared" si="4"/>
        <v>78</v>
      </c>
      <c r="G121" s="38">
        <f t="shared" si="5"/>
        <v>89.699999999999989</v>
      </c>
      <c r="H121" s="38">
        <f t="shared" si="6"/>
        <v>0</v>
      </c>
      <c r="I121" s="39">
        <f t="shared" si="7"/>
        <v>0</v>
      </c>
      <c r="J121" s="40" t="s">
        <v>1387</v>
      </c>
    </row>
    <row r="122" spans="1:10" x14ac:dyDescent="0.35">
      <c r="A122" s="33" t="s">
        <v>1216</v>
      </c>
      <c r="B122" s="34"/>
      <c r="C122" s="35" t="s">
        <v>1278</v>
      </c>
      <c r="D122" s="36">
        <v>22</v>
      </c>
      <c r="E122" s="28">
        <v>0.5</v>
      </c>
      <c r="F122" s="37">
        <f t="shared" si="4"/>
        <v>11</v>
      </c>
      <c r="G122" s="38">
        <f t="shared" si="5"/>
        <v>12.649999999999999</v>
      </c>
      <c r="H122" s="38">
        <f t="shared" si="6"/>
        <v>0</v>
      </c>
      <c r="I122" s="39">
        <f t="shared" si="7"/>
        <v>0</v>
      </c>
      <c r="J122" s="40" t="s">
        <v>1387</v>
      </c>
    </row>
    <row r="123" spans="1:10" x14ac:dyDescent="0.35">
      <c r="A123" s="33" t="s">
        <v>1217</v>
      </c>
      <c r="B123" s="34"/>
      <c r="C123" s="35" t="s">
        <v>1279</v>
      </c>
      <c r="D123" s="36">
        <v>28</v>
      </c>
      <c r="E123" s="28">
        <v>0.5</v>
      </c>
      <c r="F123" s="37">
        <f t="shared" si="4"/>
        <v>14</v>
      </c>
      <c r="G123" s="38">
        <f t="shared" si="5"/>
        <v>16.099999999999998</v>
      </c>
      <c r="H123" s="38">
        <f t="shared" si="6"/>
        <v>0</v>
      </c>
      <c r="I123" s="39">
        <f t="shared" si="7"/>
        <v>0</v>
      </c>
      <c r="J123" s="40" t="s">
        <v>1387</v>
      </c>
    </row>
    <row r="124" spans="1:10" x14ac:dyDescent="0.35">
      <c r="A124" s="33" t="s">
        <v>205</v>
      </c>
      <c r="B124" s="34" t="s">
        <v>1416</v>
      </c>
      <c r="C124" s="35" t="s">
        <v>206</v>
      </c>
      <c r="D124" s="36">
        <v>29.31</v>
      </c>
      <c r="E124" s="28">
        <v>0.5</v>
      </c>
      <c r="F124" s="37">
        <f t="shared" si="4"/>
        <v>14.654999999999999</v>
      </c>
      <c r="G124" s="38">
        <f t="shared" si="5"/>
        <v>16.853249999999999</v>
      </c>
      <c r="H124" s="38">
        <f t="shared" si="6"/>
        <v>14.654999999999999</v>
      </c>
      <c r="I124" s="39">
        <f t="shared" si="7"/>
        <v>16.853249999999999</v>
      </c>
      <c r="J124" s="40" t="s">
        <v>1387</v>
      </c>
    </row>
    <row r="125" spans="1:10" x14ac:dyDescent="0.35">
      <c r="A125" s="33" t="s">
        <v>207</v>
      </c>
      <c r="B125" s="34" t="s">
        <v>1416</v>
      </c>
      <c r="C125" s="35" t="s">
        <v>208</v>
      </c>
      <c r="D125" s="36">
        <v>69.040000000000006</v>
      </c>
      <c r="E125" s="28">
        <v>0.5</v>
      </c>
      <c r="F125" s="37">
        <f t="shared" si="4"/>
        <v>34.520000000000003</v>
      </c>
      <c r="G125" s="38">
        <f t="shared" si="5"/>
        <v>39.698</v>
      </c>
      <c r="H125" s="38">
        <f t="shared" si="6"/>
        <v>34.520000000000003</v>
      </c>
      <c r="I125" s="39">
        <f t="shared" si="7"/>
        <v>39.698</v>
      </c>
      <c r="J125" s="40" t="s">
        <v>1387</v>
      </c>
    </row>
    <row r="126" spans="1:10" x14ac:dyDescent="0.35">
      <c r="A126" s="33" t="s">
        <v>209</v>
      </c>
      <c r="B126" s="34"/>
      <c r="C126" s="35" t="s">
        <v>210</v>
      </c>
      <c r="D126" s="36">
        <v>69.040000000000006</v>
      </c>
      <c r="E126" s="28">
        <v>0.5</v>
      </c>
      <c r="F126" s="37">
        <f t="shared" si="4"/>
        <v>34.520000000000003</v>
      </c>
      <c r="G126" s="38">
        <f t="shared" si="5"/>
        <v>39.698</v>
      </c>
      <c r="H126" s="38">
        <f t="shared" si="6"/>
        <v>0</v>
      </c>
      <c r="I126" s="39">
        <f t="shared" si="7"/>
        <v>0</v>
      </c>
      <c r="J126" s="40" t="s">
        <v>1387</v>
      </c>
    </row>
    <row r="127" spans="1:10" x14ac:dyDescent="0.35">
      <c r="A127" s="33" t="s">
        <v>211</v>
      </c>
      <c r="B127" s="34" t="s">
        <v>1416</v>
      </c>
      <c r="C127" s="35" t="s">
        <v>212</v>
      </c>
      <c r="D127" s="36">
        <v>97.5</v>
      </c>
      <c r="E127" s="28">
        <v>0.5</v>
      </c>
      <c r="F127" s="37">
        <f t="shared" si="4"/>
        <v>48.75</v>
      </c>
      <c r="G127" s="38">
        <f t="shared" si="5"/>
        <v>56.062499999999993</v>
      </c>
      <c r="H127" s="38">
        <f t="shared" si="6"/>
        <v>48.75</v>
      </c>
      <c r="I127" s="39">
        <f t="shared" si="7"/>
        <v>56.062499999999993</v>
      </c>
      <c r="J127" s="40" t="s">
        <v>1387</v>
      </c>
    </row>
    <row r="128" spans="1:10" x14ac:dyDescent="0.35">
      <c r="A128" s="33" t="s">
        <v>213</v>
      </c>
      <c r="B128" s="34"/>
      <c r="C128" s="35" t="s">
        <v>214</v>
      </c>
      <c r="D128" s="36">
        <v>27.32</v>
      </c>
      <c r="E128" s="28">
        <v>0.5</v>
      </c>
      <c r="F128" s="37">
        <f t="shared" si="4"/>
        <v>13.66</v>
      </c>
      <c r="G128" s="38">
        <f t="shared" si="5"/>
        <v>15.709</v>
      </c>
      <c r="H128" s="38">
        <f t="shared" si="6"/>
        <v>0</v>
      </c>
      <c r="I128" s="39">
        <f t="shared" si="7"/>
        <v>0</v>
      </c>
      <c r="J128" s="40" t="s">
        <v>1387</v>
      </c>
    </row>
    <row r="129" spans="1:10" x14ac:dyDescent="0.35">
      <c r="A129" s="33" t="s">
        <v>215</v>
      </c>
      <c r="B129" s="34" t="s">
        <v>1416</v>
      </c>
      <c r="C129" s="35" t="s">
        <v>216</v>
      </c>
      <c r="D129" s="36">
        <v>86.88</v>
      </c>
      <c r="E129" s="28">
        <v>0.5</v>
      </c>
      <c r="F129" s="37">
        <f t="shared" si="4"/>
        <v>43.44</v>
      </c>
      <c r="G129" s="38">
        <f t="shared" si="5"/>
        <v>49.955999999999996</v>
      </c>
      <c r="H129" s="38">
        <f t="shared" si="6"/>
        <v>43.44</v>
      </c>
      <c r="I129" s="39">
        <f t="shared" si="7"/>
        <v>49.955999999999996</v>
      </c>
      <c r="J129" s="40" t="s">
        <v>1387</v>
      </c>
    </row>
    <row r="130" spans="1:10" x14ac:dyDescent="0.35">
      <c r="A130" s="33" t="s">
        <v>217</v>
      </c>
      <c r="B130" s="34"/>
      <c r="C130" s="35" t="s">
        <v>218</v>
      </c>
      <c r="D130" s="36">
        <v>27.32</v>
      </c>
      <c r="E130" s="28">
        <v>0.5</v>
      </c>
      <c r="F130" s="37">
        <f t="shared" si="4"/>
        <v>13.66</v>
      </c>
      <c r="G130" s="38">
        <f t="shared" si="5"/>
        <v>15.709</v>
      </c>
      <c r="H130" s="38">
        <f t="shared" si="6"/>
        <v>0</v>
      </c>
      <c r="I130" s="39">
        <f t="shared" si="7"/>
        <v>0</v>
      </c>
      <c r="J130" s="40" t="s">
        <v>1387</v>
      </c>
    </row>
    <row r="131" spans="1:10" x14ac:dyDescent="0.35">
      <c r="A131" s="33" t="s">
        <v>219</v>
      </c>
      <c r="B131" s="34" t="s">
        <v>1444</v>
      </c>
      <c r="C131" s="35" t="s">
        <v>220</v>
      </c>
      <c r="D131" s="36">
        <v>27.55</v>
      </c>
      <c r="E131" s="28">
        <v>0.5</v>
      </c>
      <c r="F131" s="37">
        <f t="shared" si="4"/>
        <v>13.775</v>
      </c>
      <c r="G131" s="38">
        <f t="shared" si="5"/>
        <v>15.841249999999999</v>
      </c>
      <c r="H131" s="38">
        <f t="shared" si="6"/>
        <v>55.1</v>
      </c>
      <c r="I131" s="39">
        <f t="shared" si="7"/>
        <v>63.364999999999995</v>
      </c>
      <c r="J131" s="40" t="s">
        <v>1387</v>
      </c>
    </row>
    <row r="132" spans="1:10" x14ac:dyDescent="0.35">
      <c r="A132" s="33" t="s">
        <v>221</v>
      </c>
      <c r="B132" s="34"/>
      <c r="C132" s="35" t="s">
        <v>1280</v>
      </c>
      <c r="D132" s="36">
        <v>112.03</v>
      </c>
      <c r="E132" s="28">
        <v>0.5</v>
      </c>
      <c r="F132" s="37">
        <f t="shared" si="4"/>
        <v>56.015000000000001</v>
      </c>
      <c r="G132" s="38">
        <f t="shared" si="5"/>
        <v>64.417249999999996</v>
      </c>
      <c r="H132" s="38">
        <f t="shared" si="6"/>
        <v>0</v>
      </c>
      <c r="I132" s="39">
        <f t="shared" si="7"/>
        <v>0</v>
      </c>
      <c r="J132" s="40" t="s">
        <v>1387</v>
      </c>
    </row>
    <row r="133" spans="1:10" x14ac:dyDescent="0.35">
      <c r="A133" s="33" t="s">
        <v>222</v>
      </c>
      <c r="B133" s="34" t="s">
        <v>1416</v>
      </c>
      <c r="C133" s="35" t="s">
        <v>223</v>
      </c>
      <c r="D133" s="36">
        <v>45.4</v>
      </c>
      <c r="E133" s="28">
        <v>0.5</v>
      </c>
      <c r="F133" s="37">
        <f t="shared" si="4"/>
        <v>22.7</v>
      </c>
      <c r="G133" s="38">
        <f t="shared" si="5"/>
        <v>26.104999999999997</v>
      </c>
      <c r="H133" s="38">
        <f t="shared" si="6"/>
        <v>22.7</v>
      </c>
      <c r="I133" s="39">
        <f t="shared" si="7"/>
        <v>26.104999999999997</v>
      </c>
      <c r="J133" s="40" t="s">
        <v>1387</v>
      </c>
    </row>
    <row r="134" spans="1:10" x14ac:dyDescent="0.35">
      <c r="A134" s="33" t="s">
        <v>224</v>
      </c>
      <c r="B134" s="34" t="s">
        <v>1416</v>
      </c>
      <c r="C134" s="35" t="s">
        <v>1488</v>
      </c>
      <c r="D134" s="36">
        <v>95</v>
      </c>
      <c r="E134" s="28">
        <v>0.5</v>
      </c>
      <c r="F134" s="37">
        <f t="shared" si="4"/>
        <v>47.5</v>
      </c>
      <c r="G134" s="38">
        <f t="shared" si="5"/>
        <v>54.624999999999993</v>
      </c>
      <c r="H134" s="38">
        <f t="shared" si="6"/>
        <v>47.5</v>
      </c>
      <c r="I134" s="39">
        <f t="shared" si="7"/>
        <v>54.624999999999993</v>
      </c>
      <c r="J134" s="40" t="s">
        <v>1387</v>
      </c>
    </row>
    <row r="135" spans="1:10" x14ac:dyDescent="0.35">
      <c r="A135" s="33" t="s">
        <v>1218</v>
      </c>
      <c r="B135" s="34"/>
      <c r="C135" s="35" t="s">
        <v>1228</v>
      </c>
      <c r="D135" s="36">
        <v>25</v>
      </c>
      <c r="E135" s="28">
        <v>0.5</v>
      </c>
      <c r="F135" s="37">
        <f t="shared" si="4"/>
        <v>12.5</v>
      </c>
      <c r="G135" s="38">
        <f t="shared" si="5"/>
        <v>14.374999999999998</v>
      </c>
      <c r="H135" s="38">
        <f t="shared" si="6"/>
        <v>0</v>
      </c>
      <c r="I135" s="39">
        <f t="shared" si="7"/>
        <v>0</v>
      </c>
      <c r="J135" s="40" t="s">
        <v>1387</v>
      </c>
    </row>
    <row r="136" spans="1:10" x14ac:dyDescent="0.35">
      <c r="A136" s="33" t="s">
        <v>225</v>
      </c>
      <c r="B136" s="34" t="s">
        <v>1416</v>
      </c>
      <c r="C136" s="35" t="s">
        <v>1446</v>
      </c>
      <c r="D136" s="36">
        <v>85</v>
      </c>
      <c r="E136" s="28">
        <v>0.5</v>
      </c>
      <c r="F136" s="37">
        <f t="shared" si="4"/>
        <v>42.5</v>
      </c>
      <c r="G136" s="38">
        <f t="shared" si="5"/>
        <v>48.874999999999993</v>
      </c>
      <c r="H136" s="38">
        <f t="shared" si="6"/>
        <v>42.5</v>
      </c>
      <c r="I136" s="39">
        <f t="shared" si="7"/>
        <v>48.874999999999993</v>
      </c>
      <c r="J136" s="40" t="s">
        <v>1387</v>
      </c>
    </row>
    <row r="137" spans="1:10" x14ac:dyDescent="0.35">
      <c r="A137" s="33" t="s">
        <v>1219</v>
      </c>
      <c r="B137" s="34"/>
      <c r="C137" s="35" t="s">
        <v>1229</v>
      </c>
      <c r="D137" s="36">
        <v>25</v>
      </c>
      <c r="E137" s="28">
        <v>0.5</v>
      </c>
      <c r="F137" s="37">
        <f t="shared" si="4"/>
        <v>12.5</v>
      </c>
      <c r="G137" s="38">
        <f t="shared" si="5"/>
        <v>14.374999999999998</v>
      </c>
      <c r="H137" s="38">
        <f t="shared" si="6"/>
        <v>0</v>
      </c>
      <c r="I137" s="39">
        <f t="shared" si="7"/>
        <v>0</v>
      </c>
      <c r="J137" s="40" t="s">
        <v>1387</v>
      </c>
    </row>
    <row r="138" spans="1:10" x14ac:dyDescent="0.35">
      <c r="A138" s="33" t="s">
        <v>226</v>
      </c>
      <c r="B138" s="34"/>
      <c r="C138" s="35" t="s">
        <v>227</v>
      </c>
      <c r="D138" s="36">
        <v>75</v>
      </c>
      <c r="E138" s="28">
        <v>0.5</v>
      </c>
      <c r="F138" s="37">
        <f t="shared" si="4"/>
        <v>37.5</v>
      </c>
      <c r="G138" s="38">
        <f t="shared" si="5"/>
        <v>43.125</v>
      </c>
      <c r="H138" s="38">
        <f t="shared" si="6"/>
        <v>0</v>
      </c>
      <c r="I138" s="39">
        <f t="shared" si="7"/>
        <v>0</v>
      </c>
      <c r="J138" s="40" t="s">
        <v>1387</v>
      </c>
    </row>
    <row r="139" spans="1:10" x14ac:dyDescent="0.35">
      <c r="A139" s="33" t="s">
        <v>228</v>
      </c>
      <c r="B139" s="34"/>
      <c r="C139" s="35" t="s">
        <v>1445</v>
      </c>
      <c r="D139" s="36">
        <v>38.78</v>
      </c>
      <c r="E139" s="28">
        <v>0.5</v>
      </c>
      <c r="F139" s="37">
        <f t="shared" ref="F139:F202" si="8">IF(J139="3000",D139-(D139*E139),IF(J139="3100",D139-(D139*E139),IF(J139="3200",D139-(D139*E139),IF(J139="3300",D139-(D139*E139),IF(J139="3400",D139-(D139*E139),IF(J139="3500",D139-(D139*E139),IF(J139="3600",D139-(D139*E139),IF(J139="3700",D139-(D139*E139),IF(J139="3800",D139-(D139*E139),IF(J139="3900",D139-(D139*E139),IF(J139="3902",D139-(D139*E139),IF(J139="3950",D139-(D139*E139),IF(J139="3951",D139-(D139*E139),IF(J139="3952",D139-(D139*E139),IF(J139="3953",D139-(D139*E139),IF(J139="3990",D139-(D139*E139),IF(J139="3991",D139-(D139*E139),IF(J139="3997",D139-(D139*E139),IF(J139="3998",D139-(D139*E139),IF(J139="3999",D139-(D139*E139),IF(J139="4202","Educo",IF(J139="4299","Educo",IF(J139="4400","Jegro",IF(J139="4499","Jegro",IF(J139="4500","Arts &amp; Crafts",IF(J139="4510","Arts &amp; Crafts",IF(J139="4599","Arts &amp; Crafts")))))))))))))))))))))))))))</f>
        <v>19.39</v>
      </c>
      <c r="G139" s="38">
        <f t="shared" si="5"/>
        <v>22.298500000000001</v>
      </c>
      <c r="H139" s="38">
        <f t="shared" si="6"/>
        <v>0</v>
      </c>
      <c r="I139" s="39">
        <f t="shared" si="7"/>
        <v>0</v>
      </c>
      <c r="J139" s="40" t="s">
        <v>1387</v>
      </c>
    </row>
    <row r="140" spans="1:10" x14ac:dyDescent="0.35">
      <c r="A140" s="33" t="s">
        <v>229</v>
      </c>
      <c r="B140" s="34"/>
      <c r="C140" s="35" t="s">
        <v>230</v>
      </c>
      <c r="D140" s="36">
        <v>38.78</v>
      </c>
      <c r="E140" s="28">
        <v>0.5</v>
      </c>
      <c r="F140" s="37">
        <f t="shared" si="8"/>
        <v>19.39</v>
      </c>
      <c r="G140" s="38">
        <f t="shared" ref="G140:G203" si="9">+F140*1.15</f>
        <v>22.298500000000001</v>
      </c>
      <c r="H140" s="38">
        <f t="shared" ref="H140:H203" si="10">+B140*F140</f>
        <v>0</v>
      </c>
      <c r="I140" s="39">
        <f t="shared" ref="I140:I203" si="11">+B140*G140</f>
        <v>0</v>
      </c>
      <c r="J140" s="40" t="s">
        <v>1387</v>
      </c>
    </row>
    <row r="141" spans="1:10" x14ac:dyDescent="0.35">
      <c r="A141" s="33" t="s">
        <v>231</v>
      </c>
      <c r="B141" s="34"/>
      <c r="C141" s="35" t="s">
        <v>232</v>
      </c>
      <c r="D141" s="36">
        <v>38.78</v>
      </c>
      <c r="E141" s="28">
        <v>0.5</v>
      </c>
      <c r="F141" s="37">
        <f t="shared" si="8"/>
        <v>19.39</v>
      </c>
      <c r="G141" s="38">
        <f t="shared" si="9"/>
        <v>22.298500000000001</v>
      </c>
      <c r="H141" s="38">
        <f t="shared" si="10"/>
        <v>0</v>
      </c>
      <c r="I141" s="39">
        <f t="shared" si="11"/>
        <v>0</v>
      </c>
      <c r="J141" s="40" t="s">
        <v>1387</v>
      </c>
    </row>
    <row r="142" spans="1:10" x14ac:dyDescent="0.35">
      <c r="A142" s="33" t="s">
        <v>233</v>
      </c>
      <c r="B142" s="34" t="s">
        <v>1416</v>
      </c>
      <c r="C142" s="35" t="s">
        <v>1447</v>
      </c>
      <c r="D142" s="36">
        <v>84.17</v>
      </c>
      <c r="E142" s="28">
        <v>0.5</v>
      </c>
      <c r="F142" s="37">
        <f t="shared" si="8"/>
        <v>42.085000000000001</v>
      </c>
      <c r="G142" s="38">
        <f t="shared" si="9"/>
        <v>48.397749999999995</v>
      </c>
      <c r="H142" s="38">
        <f t="shared" si="10"/>
        <v>42.085000000000001</v>
      </c>
      <c r="I142" s="39">
        <f t="shared" si="11"/>
        <v>48.397749999999995</v>
      </c>
      <c r="J142" s="40" t="s">
        <v>1387</v>
      </c>
    </row>
    <row r="143" spans="1:10" x14ac:dyDescent="0.35">
      <c r="A143" s="33" t="s">
        <v>234</v>
      </c>
      <c r="B143" s="34"/>
      <c r="C143" s="35" t="s">
        <v>235</v>
      </c>
      <c r="D143" s="36">
        <v>45.4</v>
      </c>
      <c r="E143" s="28">
        <v>0.5</v>
      </c>
      <c r="F143" s="37">
        <f t="shared" si="8"/>
        <v>22.7</v>
      </c>
      <c r="G143" s="38">
        <f t="shared" si="9"/>
        <v>26.104999999999997</v>
      </c>
      <c r="H143" s="38">
        <f t="shared" si="10"/>
        <v>0</v>
      </c>
      <c r="I143" s="39">
        <f t="shared" si="11"/>
        <v>0</v>
      </c>
      <c r="J143" s="40" t="s">
        <v>1387</v>
      </c>
    </row>
    <row r="144" spans="1:10" x14ac:dyDescent="0.35">
      <c r="A144" s="33" t="s">
        <v>236</v>
      </c>
      <c r="B144" s="34"/>
      <c r="C144" s="35" t="s">
        <v>1448</v>
      </c>
      <c r="D144" s="36">
        <v>64.319999999999993</v>
      </c>
      <c r="E144" s="28">
        <v>0.5</v>
      </c>
      <c r="F144" s="37">
        <f t="shared" si="8"/>
        <v>32.159999999999997</v>
      </c>
      <c r="G144" s="38">
        <f t="shared" si="9"/>
        <v>36.983999999999995</v>
      </c>
      <c r="H144" s="38">
        <f t="shared" si="10"/>
        <v>0</v>
      </c>
      <c r="I144" s="39">
        <f t="shared" si="11"/>
        <v>0</v>
      </c>
      <c r="J144" s="40" t="s">
        <v>1387</v>
      </c>
    </row>
    <row r="145" spans="1:10" x14ac:dyDescent="0.35">
      <c r="A145" s="33" t="s">
        <v>237</v>
      </c>
      <c r="B145" s="34"/>
      <c r="C145" s="35" t="s">
        <v>238</v>
      </c>
      <c r="D145" s="36">
        <v>64.319999999999993</v>
      </c>
      <c r="E145" s="28">
        <v>0.5</v>
      </c>
      <c r="F145" s="37">
        <f t="shared" si="8"/>
        <v>32.159999999999997</v>
      </c>
      <c r="G145" s="38">
        <f t="shared" si="9"/>
        <v>36.983999999999995</v>
      </c>
      <c r="H145" s="38">
        <f t="shared" si="10"/>
        <v>0</v>
      </c>
      <c r="I145" s="39">
        <f t="shared" si="11"/>
        <v>0</v>
      </c>
      <c r="J145" s="40" t="s">
        <v>1387</v>
      </c>
    </row>
    <row r="146" spans="1:10" x14ac:dyDescent="0.35">
      <c r="A146" s="33" t="s">
        <v>239</v>
      </c>
      <c r="B146" s="34"/>
      <c r="C146" s="35" t="s">
        <v>240</v>
      </c>
      <c r="D146" s="36">
        <v>56.74</v>
      </c>
      <c r="E146" s="28">
        <v>0.5</v>
      </c>
      <c r="F146" s="37">
        <f t="shared" si="8"/>
        <v>28.37</v>
      </c>
      <c r="G146" s="38">
        <f t="shared" si="9"/>
        <v>32.625499999999995</v>
      </c>
      <c r="H146" s="38">
        <f t="shared" si="10"/>
        <v>0</v>
      </c>
      <c r="I146" s="39">
        <f t="shared" si="11"/>
        <v>0</v>
      </c>
      <c r="J146" s="40" t="s">
        <v>1387</v>
      </c>
    </row>
    <row r="147" spans="1:10" x14ac:dyDescent="0.35">
      <c r="A147" s="33" t="s">
        <v>241</v>
      </c>
      <c r="B147" s="34"/>
      <c r="C147" s="35" t="s">
        <v>242</v>
      </c>
      <c r="D147" s="36">
        <v>56.74</v>
      </c>
      <c r="E147" s="28">
        <v>0.5</v>
      </c>
      <c r="F147" s="37">
        <f t="shared" si="8"/>
        <v>28.37</v>
      </c>
      <c r="G147" s="38">
        <f t="shared" si="9"/>
        <v>32.625499999999995</v>
      </c>
      <c r="H147" s="38">
        <f t="shared" si="10"/>
        <v>0</v>
      </c>
      <c r="I147" s="39">
        <f t="shared" si="11"/>
        <v>0</v>
      </c>
      <c r="J147" s="40" t="s">
        <v>1387</v>
      </c>
    </row>
    <row r="148" spans="1:10" x14ac:dyDescent="0.35">
      <c r="A148" s="33" t="s">
        <v>243</v>
      </c>
      <c r="B148" s="34"/>
      <c r="C148" s="35" t="s">
        <v>244</v>
      </c>
      <c r="D148" s="36">
        <v>56.74</v>
      </c>
      <c r="E148" s="28">
        <v>0.5</v>
      </c>
      <c r="F148" s="37">
        <f t="shared" si="8"/>
        <v>28.37</v>
      </c>
      <c r="G148" s="38">
        <f t="shared" si="9"/>
        <v>32.625499999999995</v>
      </c>
      <c r="H148" s="38">
        <f t="shared" si="10"/>
        <v>0</v>
      </c>
      <c r="I148" s="39">
        <f t="shared" si="11"/>
        <v>0</v>
      </c>
      <c r="J148" s="40" t="s">
        <v>1387</v>
      </c>
    </row>
    <row r="149" spans="1:10" x14ac:dyDescent="0.35">
      <c r="A149" s="33" t="s">
        <v>245</v>
      </c>
      <c r="B149" s="34"/>
      <c r="C149" s="35" t="s">
        <v>246</v>
      </c>
      <c r="D149" s="36">
        <v>56.74</v>
      </c>
      <c r="E149" s="28">
        <v>0.5</v>
      </c>
      <c r="F149" s="37">
        <f t="shared" si="8"/>
        <v>28.37</v>
      </c>
      <c r="G149" s="38">
        <f t="shared" si="9"/>
        <v>32.625499999999995</v>
      </c>
      <c r="H149" s="38">
        <f t="shared" si="10"/>
        <v>0</v>
      </c>
      <c r="I149" s="39">
        <f t="shared" si="11"/>
        <v>0</v>
      </c>
      <c r="J149" s="40" t="s">
        <v>1387</v>
      </c>
    </row>
    <row r="150" spans="1:10" x14ac:dyDescent="0.35">
      <c r="A150" s="33" t="s">
        <v>247</v>
      </c>
      <c r="B150" s="34"/>
      <c r="C150" s="35" t="s">
        <v>248</v>
      </c>
      <c r="D150" s="36">
        <v>75.3</v>
      </c>
      <c r="E150" s="28">
        <v>0.5</v>
      </c>
      <c r="F150" s="37">
        <f t="shared" si="8"/>
        <v>37.65</v>
      </c>
      <c r="G150" s="38">
        <f t="shared" si="9"/>
        <v>43.297499999999992</v>
      </c>
      <c r="H150" s="38">
        <f t="shared" si="10"/>
        <v>0</v>
      </c>
      <c r="I150" s="39">
        <f t="shared" si="11"/>
        <v>0</v>
      </c>
      <c r="J150" s="40" t="s">
        <v>1387</v>
      </c>
    </row>
    <row r="151" spans="1:10" x14ac:dyDescent="0.35">
      <c r="A151" s="33" t="s">
        <v>249</v>
      </c>
      <c r="B151" s="34"/>
      <c r="C151" s="35" t="s">
        <v>250</v>
      </c>
      <c r="D151" s="36">
        <v>39.72</v>
      </c>
      <c r="E151" s="28">
        <v>0.5</v>
      </c>
      <c r="F151" s="37">
        <f t="shared" si="8"/>
        <v>19.86</v>
      </c>
      <c r="G151" s="38">
        <f t="shared" si="9"/>
        <v>22.838999999999999</v>
      </c>
      <c r="H151" s="38">
        <f t="shared" si="10"/>
        <v>0</v>
      </c>
      <c r="I151" s="39">
        <f t="shared" si="11"/>
        <v>0</v>
      </c>
      <c r="J151" s="40" t="s">
        <v>1387</v>
      </c>
    </row>
    <row r="152" spans="1:10" x14ac:dyDescent="0.35">
      <c r="A152" s="33" t="s">
        <v>251</v>
      </c>
      <c r="B152" s="34"/>
      <c r="C152" s="35" t="s">
        <v>252</v>
      </c>
      <c r="D152" s="36">
        <v>39.72</v>
      </c>
      <c r="E152" s="28">
        <v>0.5</v>
      </c>
      <c r="F152" s="37">
        <f t="shared" si="8"/>
        <v>19.86</v>
      </c>
      <c r="G152" s="38">
        <f t="shared" si="9"/>
        <v>22.838999999999999</v>
      </c>
      <c r="H152" s="38">
        <f t="shared" si="10"/>
        <v>0</v>
      </c>
      <c r="I152" s="39">
        <f t="shared" si="11"/>
        <v>0</v>
      </c>
      <c r="J152" s="40" t="s">
        <v>1387</v>
      </c>
    </row>
    <row r="153" spans="1:10" x14ac:dyDescent="0.35">
      <c r="A153" s="33" t="s">
        <v>253</v>
      </c>
      <c r="B153" s="34"/>
      <c r="C153" s="35" t="s">
        <v>254</v>
      </c>
      <c r="D153" s="36">
        <v>47.3</v>
      </c>
      <c r="E153" s="28">
        <v>0.5</v>
      </c>
      <c r="F153" s="37">
        <f t="shared" si="8"/>
        <v>23.65</v>
      </c>
      <c r="G153" s="38">
        <f t="shared" si="9"/>
        <v>27.197499999999998</v>
      </c>
      <c r="H153" s="38">
        <f t="shared" si="10"/>
        <v>0</v>
      </c>
      <c r="I153" s="39">
        <f t="shared" si="11"/>
        <v>0</v>
      </c>
      <c r="J153" s="40" t="s">
        <v>1387</v>
      </c>
    </row>
    <row r="154" spans="1:10" x14ac:dyDescent="0.35">
      <c r="A154" s="33" t="s">
        <v>255</v>
      </c>
      <c r="B154" s="34"/>
      <c r="C154" s="35" t="s">
        <v>256</v>
      </c>
      <c r="D154" s="36">
        <v>47.3</v>
      </c>
      <c r="E154" s="28">
        <v>0.5</v>
      </c>
      <c r="F154" s="37">
        <f t="shared" si="8"/>
        <v>23.65</v>
      </c>
      <c r="G154" s="38">
        <f t="shared" si="9"/>
        <v>27.197499999999998</v>
      </c>
      <c r="H154" s="38">
        <f t="shared" si="10"/>
        <v>0</v>
      </c>
      <c r="I154" s="39">
        <f t="shared" si="11"/>
        <v>0</v>
      </c>
      <c r="J154" s="40" t="s">
        <v>1387</v>
      </c>
    </row>
    <row r="155" spans="1:10" x14ac:dyDescent="0.35">
      <c r="A155" s="33" t="s">
        <v>257</v>
      </c>
      <c r="B155" s="34"/>
      <c r="C155" s="35" t="s">
        <v>258</v>
      </c>
      <c r="D155" s="36">
        <v>47.3</v>
      </c>
      <c r="E155" s="28">
        <v>0.5</v>
      </c>
      <c r="F155" s="37">
        <f t="shared" si="8"/>
        <v>23.65</v>
      </c>
      <c r="G155" s="38">
        <f t="shared" si="9"/>
        <v>27.197499999999998</v>
      </c>
      <c r="H155" s="38">
        <f t="shared" si="10"/>
        <v>0</v>
      </c>
      <c r="I155" s="39">
        <f t="shared" si="11"/>
        <v>0</v>
      </c>
      <c r="J155" s="40" t="s">
        <v>1387</v>
      </c>
    </row>
    <row r="156" spans="1:10" x14ac:dyDescent="0.35">
      <c r="A156" s="33" t="s">
        <v>259</v>
      </c>
      <c r="B156" s="34"/>
      <c r="C156" s="35" t="s">
        <v>260</v>
      </c>
      <c r="D156" s="36">
        <v>47.3</v>
      </c>
      <c r="E156" s="28">
        <v>0.5</v>
      </c>
      <c r="F156" s="37">
        <f t="shared" si="8"/>
        <v>23.65</v>
      </c>
      <c r="G156" s="38">
        <f t="shared" si="9"/>
        <v>27.197499999999998</v>
      </c>
      <c r="H156" s="38">
        <f t="shared" si="10"/>
        <v>0</v>
      </c>
      <c r="I156" s="39">
        <f t="shared" si="11"/>
        <v>0</v>
      </c>
      <c r="J156" s="40" t="s">
        <v>1387</v>
      </c>
    </row>
    <row r="157" spans="1:10" x14ac:dyDescent="0.35">
      <c r="A157" s="33" t="s">
        <v>261</v>
      </c>
      <c r="B157" s="34" t="s">
        <v>1416</v>
      </c>
      <c r="C157" s="35" t="s">
        <v>262</v>
      </c>
      <c r="D157" s="36">
        <v>198.61</v>
      </c>
      <c r="E157" s="28">
        <v>0.5</v>
      </c>
      <c r="F157" s="37">
        <f t="shared" si="8"/>
        <v>99.305000000000007</v>
      </c>
      <c r="G157" s="38">
        <f t="shared" si="9"/>
        <v>114.20075</v>
      </c>
      <c r="H157" s="38">
        <f t="shared" si="10"/>
        <v>99.305000000000007</v>
      </c>
      <c r="I157" s="39">
        <f t="shared" si="11"/>
        <v>114.20075</v>
      </c>
      <c r="J157" s="40" t="s">
        <v>1387</v>
      </c>
    </row>
    <row r="158" spans="1:10" x14ac:dyDescent="0.35">
      <c r="A158" s="33" t="s">
        <v>263</v>
      </c>
      <c r="B158" s="34"/>
      <c r="C158" s="35" t="s">
        <v>264</v>
      </c>
      <c r="D158" s="36">
        <v>119.11</v>
      </c>
      <c r="E158" s="28">
        <v>0.5</v>
      </c>
      <c r="F158" s="37">
        <f t="shared" si="8"/>
        <v>59.555</v>
      </c>
      <c r="G158" s="38">
        <f t="shared" si="9"/>
        <v>68.488249999999994</v>
      </c>
      <c r="H158" s="38">
        <f t="shared" si="10"/>
        <v>0</v>
      </c>
      <c r="I158" s="39">
        <f t="shared" si="11"/>
        <v>0</v>
      </c>
      <c r="J158" s="40" t="s">
        <v>1387</v>
      </c>
    </row>
    <row r="159" spans="1:10" x14ac:dyDescent="0.35">
      <c r="A159" s="33" t="s">
        <v>1220</v>
      </c>
      <c r="B159" s="34"/>
      <c r="C159" s="35" t="s">
        <v>1230</v>
      </c>
      <c r="D159" s="36">
        <v>197</v>
      </c>
      <c r="E159" s="28">
        <v>0.5</v>
      </c>
      <c r="F159" s="37">
        <f t="shared" si="8"/>
        <v>98.5</v>
      </c>
      <c r="G159" s="38">
        <f t="shared" si="9"/>
        <v>113.27499999999999</v>
      </c>
      <c r="H159" s="38">
        <f t="shared" si="10"/>
        <v>0</v>
      </c>
      <c r="I159" s="39">
        <f t="shared" si="11"/>
        <v>0</v>
      </c>
      <c r="J159" s="40" t="s">
        <v>1387</v>
      </c>
    </row>
    <row r="160" spans="1:10" x14ac:dyDescent="0.35">
      <c r="A160" s="33" t="s">
        <v>1221</v>
      </c>
      <c r="B160" s="34" t="s">
        <v>1419</v>
      </c>
      <c r="C160" s="35" t="s">
        <v>1449</v>
      </c>
      <c r="D160" s="36">
        <v>111.11</v>
      </c>
      <c r="E160" s="28">
        <v>0.5</v>
      </c>
      <c r="F160" s="37">
        <f t="shared" si="8"/>
        <v>55.555</v>
      </c>
      <c r="G160" s="38">
        <f t="shared" si="9"/>
        <v>63.888249999999992</v>
      </c>
      <c r="H160" s="38">
        <f t="shared" si="10"/>
        <v>166.66499999999999</v>
      </c>
      <c r="I160" s="39">
        <f t="shared" si="11"/>
        <v>191.66474999999997</v>
      </c>
      <c r="J160" s="40" t="s">
        <v>1387</v>
      </c>
    </row>
    <row r="161" spans="1:10" x14ac:dyDescent="0.35">
      <c r="A161" s="33" t="s">
        <v>265</v>
      </c>
      <c r="B161" s="34" t="s">
        <v>1416</v>
      </c>
      <c r="C161" s="35" t="s">
        <v>266</v>
      </c>
      <c r="D161" s="36">
        <v>919</v>
      </c>
      <c r="E161" s="28">
        <v>0.5</v>
      </c>
      <c r="F161" s="37">
        <f t="shared" si="8"/>
        <v>459.5</v>
      </c>
      <c r="G161" s="38">
        <f t="shared" si="9"/>
        <v>528.42499999999995</v>
      </c>
      <c r="H161" s="38">
        <f t="shared" si="10"/>
        <v>459.5</v>
      </c>
      <c r="I161" s="39">
        <f t="shared" si="11"/>
        <v>528.42499999999995</v>
      </c>
      <c r="J161" s="40" t="s">
        <v>1384</v>
      </c>
    </row>
    <row r="162" spans="1:10" x14ac:dyDescent="0.35">
      <c r="A162" s="33" t="s">
        <v>267</v>
      </c>
      <c r="B162" s="34" t="s">
        <v>1416</v>
      </c>
      <c r="C162" s="35" t="s">
        <v>268</v>
      </c>
      <c r="D162" s="36">
        <v>47.5</v>
      </c>
      <c r="E162" s="28">
        <v>0.5</v>
      </c>
      <c r="F162" s="37">
        <f t="shared" si="8"/>
        <v>23.75</v>
      </c>
      <c r="G162" s="38">
        <f t="shared" si="9"/>
        <v>27.312499999999996</v>
      </c>
      <c r="H162" s="38">
        <f t="shared" si="10"/>
        <v>23.75</v>
      </c>
      <c r="I162" s="39">
        <f t="shared" si="11"/>
        <v>27.312499999999996</v>
      </c>
      <c r="J162" s="40" t="s">
        <v>1384</v>
      </c>
    </row>
    <row r="163" spans="1:10" x14ac:dyDescent="0.35">
      <c r="A163" s="33" t="s">
        <v>269</v>
      </c>
      <c r="B163" s="34" t="s">
        <v>1416</v>
      </c>
      <c r="C163" s="35" t="s">
        <v>270</v>
      </c>
      <c r="D163" s="36">
        <v>30</v>
      </c>
      <c r="E163" s="28">
        <v>0.5</v>
      </c>
      <c r="F163" s="37">
        <f t="shared" si="8"/>
        <v>15</v>
      </c>
      <c r="G163" s="38">
        <f t="shared" si="9"/>
        <v>17.25</v>
      </c>
      <c r="H163" s="38">
        <f t="shared" si="10"/>
        <v>15</v>
      </c>
      <c r="I163" s="39">
        <f t="shared" si="11"/>
        <v>17.25</v>
      </c>
      <c r="J163" s="40" t="s">
        <v>1384</v>
      </c>
    </row>
    <row r="164" spans="1:10" x14ac:dyDescent="0.35">
      <c r="A164" s="33" t="s">
        <v>271</v>
      </c>
      <c r="B164" s="34" t="s">
        <v>1416</v>
      </c>
      <c r="C164" s="35" t="s">
        <v>272</v>
      </c>
      <c r="D164" s="36">
        <v>40</v>
      </c>
      <c r="E164" s="28">
        <v>0.5</v>
      </c>
      <c r="F164" s="37">
        <f t="shared" si="8"/>
        <v>20</v>
      </c>
      <c r="G164" s="38">
        <f t="shared" si="9"/>
        <v>23</v>
      </c>
      <c r="H164" s="38">
        <f t="shared" si="10"/>
        <v>20</v>
      </c>
      <c r="I164" s="39">
        <f t="shared" si="11"/>
        <v>23</v>
      </c>
      <c r="J164" s="40" t="s">
        <v>1384</v>
      </c>
    </row>
    <row r="165" spans="1:10" x14ac:dyDescent="0.35">
      <c r="A165" s="33" t="s">
        <v>273</v>
      </c>
      <c r="B165" s="34"/>
      <c r="C165" s="35" t="s">
        <v>274</v>
      </c>
      <c r="D165" s="36">
        <v>146</v>
      </c>
      <c r="E165" s="28">
        <v>0.5</v>
      </c>
      <c r="F165" s="37">
        <f t="shared" si="8"/>
        <v>73</v>
      </c>
      <c r="G165" s="38">
        <f t="shared" si="9"/>
        <v>83.949999999999989</v>
      </c>
      <c r="H165" s="38">
        <f t="shared" si="10"/>
        <v>0</v>
      </c>
      <c r="I165" s="39">
        <f t="shared" si="11"/>
        <v>0</v>
      </c>
      <c r="J165" s="40" t="s">
        <v>1384</v>
      </c>
    </row>
    <row r="166" spans="1:10" x14ac:dyDescent="0.35">
      <c r="A166" s="33" t="s">
        <v>275</v>
      </c>
      <c r="B166" s="34" t="s">
        <v>1419</v>
      </c>
      <c r="C166" s="35" t="s">
        <v>276</v>
      </c>
      <c r="D166" s="36">
        <v>3.7170000000000001</v>
      </c>
      <c r="E166" s="28">
        <v>0.5</v>
      </c>
      <c r="F166" s="37">
        <f t="shared" si="8"/>
        <v>1.8585</v>
      </c>
      <c r="G166" s="38">
        <f t="shared" si="9"/>
        <v>2.1372749999999998</v>
      </c>
      <c r="H166" s="38">
        <f t="shared" si="10"/>
        <v>5.5754999999999999</v>
      </c>
      <c r="I166" s="39">
        <f t="shared" si="11"/>
        <v>6.4118249999999994</v>
      </c>
      <c r="J166" s="40" t="s">
        <v>1384</v>
      </c>
    </row>
    <row r="167" spans="1:10" x14ac:dyDescent="0.35">
      <c r="A167" s="33" t="s">
        <v>277</v>
      </c>
      <c r="B167" s="34" t="s">
        <v>1418</v>
      </c>
      <c r="C167" s="35" t="s">
        <v>278</v>
      </c>
      <c r="D167" s="36">
        <v>3.7170000000000001</v>
      </c>
      <c r="E167" s="28">
        <v>0.5</v>
      </c>
      <c r="F167" s="37">
        <f t="shared" si="8"/>
        <v>1.8585</v>
      </c>
      <c r="G167" s="38">
        <f t="shared" si="9"/>
        <v>2.1372749999999998</v>
      </c>
      <c r="H167" s="38">
        <f t="shared" si="10"/>
        <v>3.7170000000000001</v>
      </c>
      <c r="I167" s="39">
        <f t="shared" si="11"/>
        <v>4.2745499999999996</v>
      </c>
      <c r="J167" s="40" t="s">
        <v>1384</v>
      </c>
    </row>
    <row r="168" spans="1:10" x14ac:dyDescent="0.35">
      <c r="A168" s="33" t="s">
        <v>279</v>
      </c>
      <c r="B168" s="34"/>
      <c r="C168" s="35" t="s">
        <v>280</v>
      </c>
      <c r="D168" s="36">
        <v>143.77000000000001</v>
      </c>
      <c r="E168" s="28">
        <v>0.5</v>
      </c>
      <c r="F168" s="37">
        <f t="shared" si="8"/>
        <v>71.885000000000005</v>
      </c>
      <c r="G168" s="38">
        <f t="shared" si="9"/>
        <v>82.667749999999998</v>
      </c>
      <c r="H168" s="38">
        <f t="shared" si="10"/>
        <v>0</v>
      </c>
      <c r="I168" s="39">
        <f t="shared" si="11"/>
        <v>0</v>
      </c>
      <c r="J168" s="40" t="s">
        <v>1384</v>
      </c>
    </row>
    <row r="169" spans="1:10" x14ac:dyDescent="0.35">
      <c r="A169" s="33" t="s">
        <v>281</v>
      </c>
      <c r="B169" s="34" t="s">
        <v>1418</v>
      </c>
      <c r="C169" s="35" t="s">
        <v>282</v>
      </c>
      <c r="D169" s="36">
        <v>41.31</v>
      </c>
      <c r="E169" s="28">
        <v>0.5</v>
      </c>
      <c r="F169" s="37">
        <f t="shared" si="8"/>
        <v>20.655000000000001</v>
      </c>
      <c r="G169" s="38">
        <f t="shared" si="9"/>
        <v>23.753249999999998</v>
      </c>
      <c r="H169" s="38">
        <f t="shared" si="10"/>
        <v>41.31</v>
      </c>
      <c r="I169" s="39">
        <f t="shared" si="11"/>
        <v>47.506499999999996</v>
      </c>
      <c r="J169" s="40" t="s">
        <v>1387</v>
      </c>
    </row>
    <row r="170" spans="1:10" x14ac:dyDescent="0.35">
      <c r="A170" s="33" t="s">
        <v>283</v>
      </c>
      <c r="B170" s="34" t="s">
        <v>1416</v>
      </c>
      <c r="C170" s="35" t="s">
        <v>284</v>
      </c>
      <c r="D170" s="36">
        <v>41.31</v>
      </c>
      <c r="E170" s="28">
        <v>0.5</v>
      </c>
      <c r="F170" s="37">
        <f t="shared" si="8"/>
        <v>20.655000000000001</v>
      </c>
      <c r="G170" s="38">
        <f t="shared" si="9"/>
        <v>23.753249999999998</v>
      </c>
      <c r="H170" s="38">
        <f t="shared" si="10"/>
        <v>20.655000000000001</v>
      </c>
      <c r="I170" s="39">
        <f t="shared" si="11"/>
        <v>23.753249999999998</v>
      </c>
      <c r="J170" s="40" t="s">
        <v>1387</v>
      </c>
    </row>
    <row r="171" spans="1:10" x14ac:dyDescent="0.35">
      <c r="A171" s="33" t="s">
        <v>285</v>
      </c>
      <c r="B171" s="34" t="s">
        <v>1416</v>
      </c>
      <c r="C171" s="35" t="s">
        <v>286</v>
      </c>
      <c r="D171" s="36">
        <v>41.31</v>
      </c>
      <c r="E171" s="28">
        <v>0.5</v>
      </c>
      <c r="F171" s="37">
        <f t="shared" si="8"/>
        <v>20.655000000000001</v>
      </c>
      <c r="G171" s="38">
        <f t="shared" si="9"/>
        <v>23.753249999999998</v>
      </c>
      <c r="H171" s="38">
        <f t="shared" si="10"/>
        <v>20.655000000000001</v>
      </c>
      <c r="I171" s="39">
        <f t="shared" si="11"/>
        <v>23.753249999999998</v>
      </c>
      <c r="J171" s="40" t="s">
        <v>1387</v>
      </c>
    </row>
    <row r="172" spans="1:10" x14ac:dyDescent="0.35">
      <c r="A172" s="33" t="s">
        <v>287</v>
      </c>
      <c r="B172" s="34" t="s">
        <v>1418</v>
      </c>
      <c r="C172" s="35" t="s">
        <v>288</v>
      </c>
      <c r="D172" s="36">
        <v>11.35</v>
      </c>
      <c r="E172" s="28">
        <v>0.5</v>
      </c>
      <c r="F172" s="37">
        <f t="shared" si="8"/>
        <v>5.6749999999999998</v>
      </c>
      <c r="G172" s="38">
        <f t="shared" si="9"/>
        <v>6.5262499999999992</v>
      </c>
      <c r="H172" s="38">
        <f t="shared" si="10"/>
        <v>11.35</v>
      </c>
      <c r="I172" s="39">
        <f t="shared" si="11"/>
        <v>13.052499999999998</v>
      </c>
      <c r="J172" s="40" t="s">
        <v>1385</v>
      </c>
    </row>
    <row r="173" spans="1:10" x14ac:dyDescent="0.35">
      <c r="A173" s="33" t="s">
        <v>289</v>
      </c>
      <c r="B173" s="34"/>
      <c r="C173" s="35" t="s">
        <v>1281</v>
      </c>
      <c r="D173" s="36">
        <v>14.18</v>
      </c>
      <c r="E173" s="28">
        <v>0.5</v>
      </c>
      <c r="F173" s="37">
        <f t="shared" si="8"/>
        <v>7.09</v>
      </c>
      <c r="G173" s="38">
        <f t="shared" si="9"/>
        <v>8.1534999999999993</v>
      </c>
      <c r="H173" s="38">
        <f t="shared" si="10"/>
        <v>0</v>
      </c>
      <c r="I173" s="39">
        <f t="shared" si="11"/>
        <v>0</v>
      </c>
      <c r="J173" s="40" t="s">
        <v>1385</v>
      </c>
    </row>
    <row r="174" spans="1:10" x14ac:dyDescent="0.35">
      <c r="A174" s="33" t="s">
        <v>290</v>
      </c>
      <c r="B174" s="34" t="s">
        <v>1416</v>
      </c>
      <c r="C174" s="35" t="s">
        <v>291</v>
      </c>
      <c r="D174" s="36">
        <v>12.3</v>
      </c>
      <c r="E174" s="28">
        <v>0.5</v>
      </c>
      <c r="F174" s="37">
        <f t="shared" si="8"/>
        <v>6.15</v>
      </c>
      <c r="G174" s="38">
        <f t="shared" si="9"/>
        <v>7.0724999999999998</v>
      </c>
      <c r="H174" s="38">
        <f t="shared" si="10"/>
        <v>6.15</v>
      </c>
      <c r="I174" s="39">
        <f t="shared" si="11"/>
        <v>7.0724999999999998</v>
      </c>
      <c r="J174" s="40" t="s">
        <v>1385</v>
      </c>
    </row>
    <row r="175" spans="1:10" x14ac:dyDescent="0.35">
      <c r="A175" s="33" t="s">
        <v>292</v>
      </c>
      <c r="B175" s="34"/>
      <c r="C175" s="35" t="s">
        <v>1282</v>
      </c>
      <c r="D175" s="36">
        <v>12.3</v>
      </c>
      <c r="E175" s="28">
        <v>0.5</v>
      </c>
      <c r="F175" s="37">
        <f t="shared" si="8"/>
        <v>6.15</v>
      </c>
      <c r="G175" s="38">
        <f t="shared" si="9"/>
        <v>7.0724999999999998</v>
      </c>
      <c r="H175" s="38">
        <f t="shared" si="10"/>
        <v>0</v>
      </c>
      <c r="I175" s="39">
        <f t="shared" si="11"/>
        <v>0</v>
      </c>
      <c r="J175" s="40" t="s">
        <v>1385</v>
      </c>
    </row>
    <row r="176" spans="1:10" x14ac:dyDescent="0.35">
      <c r="A176" s="33" t="s">
        <v>293</v>
      </c>
      <c r="B176" s="34" t="s">
        <v>1416</v>
      </c>
      <c r="C176" s="35" t="s">
        <v>1283</v>
      </c>
      <c r="D176" s="36">
        <v>38.78</v>
      </c>
      <c r="E176" s="28">
        <v>0.5</v>
      </c>
      <c r="F176" s="37">
        <f t="shared" si="8"/>
        <v>19.39</v>
      </c>
      <c r="G176" s="38">
        <f t="shared" si="9"/>
        <v>22.298500000000001</v>
      </c>
      <c r="H176" s="38">
        <f t="shared" si="10"/>
        <v>19.39</v>
      </c>
      <c r="I176" s="39">
        <f t="shared" si="11"/>
        <v>22.298500000000001</v>
      </c>
      <c r="J176" s="40" t="s">
        <v>1385</v>
      </c>
    </row>
    <row r="177" spans="1:10" x14ac:dyDescent="0.35">
      <c r="A177" s="33" t="s">
        <v>294</v>
      </c>
      <c r="B177" s="34" t="s">
        <v>1416</v>
      </c>
      <c r="C177" s="35" t="s">
        <v>1284</v>
      </c>
      <c r="D177" s="36">
        <v>13.626000000000001</v>
      </c>
      <c r="E177" s="28">
        <v>0.5</v>
      </c>
      <c r="F177" s="37">
        <f t="shared" si="8"/>
        <v>6.8130000000000006</v>
      </c>
      <c r="G177" s="38">
        <f t="shared" si="9"/>
        <v>7.8349500000000001</v>
      </c>
      <c r="H177" s="38">
        <f t="shared" si="10"/>
        <v>6.8130000000000006</v>
      </c>
      <c r="I177" s="39">
        <f t="shared" si="11"/>
        <v>7.8349500000000001</v>
      </c>
      <c r="J177" s="40" t="s">
        <v>1385</v>
      </c>
    </row>
    <row r="178" spans="1:10" x14ac:dyDescent="0.35">
      <c r="A178" s="33" t="s">
        <v>295</v>
      </c>
      <c r="B178" s="34" t="s">
        <v>1416</v>
      </c>
      <c r="C178" s="35" t="s">
        <v>1285</v>
      </c>
      <c r="D178" s="36">
        <v>68.099999999999994</v>
      </c>
      <c r="E178" s="28">
        <v>0.5</v>
      </c>
      <c r="F178" s="37">
        <f t="shared" si="8"/>
        <v>34.049999999999997</v>
      </c>
      <c r="G178" s="38">
        <f t="shared" si="9"/>
        <v>39.157499999999992</v>
      </c>
      <c r="H178" s="38">
        <f t="shared" si="10"/>
        <v>34.049999999999997</v>
      </c>
      <c r="I178" s="39">
        <f t="shared" si="11"/>
        <v>39.157499999999992</v>
      </c>
      <c r="J178" s="40" t="s">
        <v>1385</v>
      </c>
    </row>
    <row r="179" spans="1:10" x14ac:dyDescent="0.35">
      <c r="A179" s="33" t="s">
        <v>296</v>
      </c>
      <c r="B179" s="34" t="s">
        <v>1418</v>
      </c>
      <c r="C179" s="35" t="s">
        <v>1286</v>
      </c>
      <c r="D179" s="36">
        <v>22.977</v>
      </c>
      <c r="E179" s="28">
        <v>0.5</v>
      </c>
      <c r="F179" s="37">
        <f t="shared" si="8"/>
        <v>11.4885</v>
      </c>
      <c r="G179" s="38">
        <f t="shared" si="9"/>
        <v>13.211774999999999</v>
      </c>
      <c r="H179" s="38">
        <f t="shared" si="10"/>
        <v>22.977</v>
      </c>
      <c r="I179" s="39">
        <f t="shared" si="11"/>
        <v>26.423549999999999</v>
      </c>
      <c r="J179" s="40" t="s">
        <v>1385</v>
      </c>
    </row>
    <row r="180" spans="1:10" x14ac:dyDescent="0.35">
      <c r="A180" s="33" t="s">
        <v>297</v>
      </c>
      <c r="B180" s="34"/>
      <c r="C180" s="35" t="s">
        <v>298</v>
      </c>
      <c r="D180" s="36">
        <v>81.34</v>
      </c>
      <c r="E180" s="28">
        <v>0.5</v>
      </c>
      <c r="F180" s="37">
        <f t="shared" si="8"/>
        <v>40.67</v>
      </c>
      <c r="G180" s="38">
        <f t="shared" si="9"/>
        <v>46.770499999999998</v>
      </c>
      <c r="H180" s="38">
        <f t="shared" si="10"/>
        <v>0</v>
      </c>
      <c r="I180" s="39">
        <f t="shared" si="11"/>
        <v>0</v>
      </c>
      <c r="J180" s="40" t="s">
        <v>1385</v>
      </c>
    </row>
    <row r="181" spans="1:10" x14ac:dyDescent="0.35">
      <c r="A181" s="33" t="s">
        <v>299</v>
      </c>
      <c r="B181" s="34"/>
      <c r="C181" s="35" t="s">
        <v>300</v>
      </c>
      <c r="D181" s="36">
        <v>17.883000000000003</v>
      </c>
      <c r="E181" s="28">
        <v>0.5</v>
      </c>
      <c r="F181" s="37">
        <f t="shared" si="8"/>
        <v>8.9415000000000013</v>
      </c>
      <c r="G181" s="38">
        <f t="shared" si="9"/>
        <v>10.282725000000001</v>
      </c>
      <c r="H181" s="38">
        <f t="shared" si="10"/>
        <v>0</v>
      </c>
      <c r="I181" s="39">
        <f t="shared" si="11"/>
        <v>0</v>
      </c>
      <c r="J181" s="40" t="s">
        <v>1385</v>
      </c>
    </row>
    <row r="182" spans="1:10" x14ac:dyDescent="0.35">
      <c r="A182" s="33" t="s">
        <v>301</v>
      </c>
      <c r="B182" s="34"/>
      <c r="C182" s="35" t="s">
        <v>1287</v>
      </c>
      <c r="D182" s="36">
        <v>5.2</v>
      </c>
      <c r="E182" s="28">
        <v>0.5</v>
      </c>
      <c r="F182" s="37">
        <f t="shared" si="8"/>
        <v>2.6</v>
      </c>
      <c r="G182" s="38">
        <f t="shared" si="9"/>
        <v>2.9899999999999998</v>
      </c>
      <c r="H182" s="38">
        <f t="shared" si="10"/>
        <v>0</v>
      </c>
      <c r="I182" s="39">
        <f t="shared" si="11"/>
        <v>0</v>
      </c>
      <c r="J182" s="40" t="s">
        <v>1388</v>
      </c>
    </row>
    <row r="183" spans="1:10" x14ac:dyDescent="0.35">
      <c r="A183" s="33" t="s">
        <v>302</v>
      </c>
      <c r="B183" s="34" t="s">
        <v>1450</v>
      </c>
      <c r="C183" s="35" t="s">
        <v>303</v>
      </c>
      <c r="D183" s="36">
        <v>54.18</v>
      </c>
      <c r="E183" s="28">
        <v>0.5</v>
      </c>
      <c r="F183" s="37">
        <f t="shared" si="8"/>
        <v>27.09</v>
      </c>
      <c r="G183" s="38">
        <f t="shared" si="9"/>
        <v>31.153499999999998</v>
      </c>
      <c r="H183" s="38">
        <f t="shared" si="10"/>
        <v>270.89999999999998</v>
      </c>
      <c r="I183" s="39">
        <f t="shared" si="11"/>
        <v>311.53499999999997</v>
      </c>
      <c r="J183" s="40" t="s">
        <v>1385</v>
      </c>
    </row>
    <row r="184" spans="1:10" x14ac:dyDescent="0.35">
      <c r="A184" s="33" t="s">
        <v>304</v>
      </c>
      <c r="B184" s="34"/>
      <c r="C184" s="35" t="s">
        <v>305</v>
      </c>
      <c r="D184" s="36">
        <v>84.17</v>
      </c>
      <c r="E184" s="28">
        <v>0.5</v>
      </c>
      <c r="F184" s="37">
        <f t="shared" si="8"/>
        <v>42.085000000000001</v>
      </c>
      <c r="G184" s="38">
        <f t="shared" si="9"/>
        <v>48.397749999999995</v>
      </c>
      <c r="H184" s="38">
        <f t="shared" si="10"/>
        <v>0</v>
      </c>
      <c r="I184" s="39">
        <f t="shared" si="11"/>
        <v>0</v>
      </c>
      <c r="J184" s="40" t="s">
        <v>1385</v>
      </c>
    </row>
    <row r="185" spans="1:10" x14ac:dyDescent="0.35">
      <c r="A185" s="33" t="s">
        <v>306</v>
      </c>
      <c r="B185" s="34" t="s">
        <v>1416</v>
      </c>
      <c r="C185" s="35" t="s">
        <v>307</v>
      </c>
      <c r="D185" s="36">
        <v>43.16</v>
      </c>
      <c r="E185" s="28">
        <v>0.5</v>
      </c>
      <c r="F185" s="37">
        <f t="shared" si="8"/>
        <v>21.58</v>
      </c>
      <c r="G185" s="38">
        <f t="shared" si="9"/>
        <v>24.816999999999997</v>
      </c>
      <c r="H185" s="38">
        <f t="shared" si="10"/>
        <v>21.58</v>
      </c>
      <c r="I185" s="39">
        <f t="shared" si="11"/>
        <v>24.816999999999997</v>
      </c>
      <c r="J185" s="40" t="s">
        <v>1385</v>
      </c>
    </row>
    <row r="186" spans="1:10" x14ac:dyDescent="0.35">
      <c r="A186" s="33" t="s">
        <v>308</v>
      </c>
      <c r="B186" s="34"/>
      <c r="C186" s="35" t="s">
        <v>1454</v>
      </c>
      <c r="D186" s="36">
        <v>21.76</v>
      </c>
      <c r="E186" s="28">
        <v>0.5</v>
      </c>
      <c r="F186" s="37">
        <f t="shared" si="8"/>
        <v>10.88</v>
      </c>
      <c r="G186" s="38">
        <f t="shared" si="9"/>
        <v>12.512</v>
      </c>
      <c r="H186" s="38">
        <f t="shared" si="10"/>
        <v>0</v>
      </c>
      <c r="I186" s="39">
        <f t="shared" si="11"/>
        <v>0</v>
      </c>
      <c r="J186" s="40" t="s">
        <v>1385</v>
      </c>
    </row>
    <row r="187" spans="1:10" x14ac:dyDescent="0.35">
      <c r="A187" s="33" t="s">
        <v>309</v>
      </c>
      <c r="B187" s="34" t="s">
        <v>1416</v>
      </c>
      <c r="C187" s="35" t="s">
        <v>1453</v>
      </c>
      <c r="D187" s="36">
        <v>7.5</v>
      </c>
      <c r="E187" s="28">
        <v>0.5</v>
      </c>
      <c r="F187" s="37">
        <f t="shared" si="8"/>
        <v>3.75</v>
      </c>
      <c r="G187" s="38">
        <f t="shared" si="9"/>
        <v>4.3125</v>
      </c>
      <c r="H187" s="38">
        <f t="shared" si="10"/>
        <v>3.75</v>
      </c>
      <c r="I187" s="39">
        <f t="shared" si="11"/>
        <v>4.3125</v>
      </c>
      <c r="J187" s="40" t="s">
        <v>1385</v>
      </c>
    </row>
    <row r="188" spans="1:10" x14ac:dyDescent="0.35">
      <c r="A188" s="33" t="s">
        <v>310</v>
      </c>
      <c r="B188" s="34"/>
      <c r="C188" s="35" t="s">
        <v>311</v>
      </c>
      <c r="D188" s="36">
        <v>17.03</v>
      </c>
      <c r="E188" s="28">
        <v>0.5</v>
      </c>
      <c r="F188" s="37">
        <f t="shared" si="8"/>
        <v>8.5150000000000006</v>
      </c>
      <c r="G188" s="38">
        <f t="shared" si="9"/>
        <v>9.7922499999999992</v>
      </c>
      <c r="H188" s="38">
        <f t="shared" si="10"/>
        <v>0</v>
      </c>
      <c r="I188" s="39">
        <f t="shared" si="11"/>
        <v>0</v>
      </c>
      <c r="J188" s="40" t="s">
        <v>1385</v>
      </c>
    </row>
    <row r="189" spans="1:10" x14ac:dyDescent="0.35">
      <c r="A189" s="33" t="s">
        <v>312</v>
      </c>
      <c r="B189" s="34" t="s">
        <v>1416</v>
      </c>
      <c r="C189" s="35" t="s">
        <v>313</v>
      </c>
      <c r="D189" s="36">
        <v>10.1</v>
      </c>
      <c r="E189" s="28">
        <v>0.5</v>
      </c>
      <c r="F189" s="37">
        <f t="shared" si="8"/>
        <v>5.05</v>
      </c>
      <c r="G189" s="38">
        <f t="shared" si="9"/>
        <v>5.8074999999999992</v>
      </c>
      <c r="H189" s="38">
        <f t="shared" si="10"/>
        <v>5.05</v>
      </c>
      <c r="I189" s="39">
        <f t="shared" si="11"/>
        <v>5.8074999999999992</v>
      </c>
      <c r="J189" s="40" t="s">
        <v>1385</v>
      </c>
    </row>
    <row r="190" spans="1:10" x14ac:dyDescent="0.35">
      <c r="A190" s="33" t="s">
        <v>314</v>
      </c>
      <c r="B190" s="34" t="s">
        <v>1416</v>
      </c>
      <c r="C190" s="35" t="s">
        <v>315</v>
      </c>
      <c r="D190" s="36">
        <v>26.49</v>
      </c>
      <c r="E190" s="28">
        <v>0.5</v>
      </c>
      <c r="F190" s="37">
        <f t="shared" si="8"/>
        <v>13.244999999999999</v>
      </c>
      <c r="G190" s="38">
        <f t="shared" si="9"/>
        <v>15.231749999999998</v>
      </c>
      <c r="H190" s="38">
        <f t="shared" si="10"/>
        <v>13.244999999999999</v>
      </c>
      <c r="I190" s="39">
        <f t="shared" si="11"/>
        <v>15.231749999999998</v>
      </c>
      <c r="J190" s="40" t="s">
        <v>1385</v>
      </c>
    </row>
    <row r="191" spans="1:10" x14ac:dyDescent="0.35">
      <c r="A191" s="33" t="s">
        <v>316</v>
      </c>
      <c r="B191" s="34" t="s">
        <v>1416</v>
      </c>
      <c r="C191" s="35" t="s">
        <v>1288</v>
      </c>
      <c r="D191" s="36">
        <v>21.82</v>
      </c>
      <c r="E191" s="28">
        <v>0.5</v>
      </c>
      <c r="F191" s="37">
        <f t="shared" si="8"/>
        <v>10.91</v>
      </c>
      <c r="G191" s="38">
        <f t="shared" si="9"/>
        <v>12.5465</v>
      </c>
      <c r="H191" s="38">
        <f t="shared" si="10"/>
        <v>10.91</v>
      </c>
      <c r="I191" s="39">
        <f t="shared" si="11"/>
        <v>12.5465</v>
      </c>
      <c r="J191" s="40" t="s">
        <v>1385</v>
      </c>
    </row>
    <row r="192" spans="1:10" x14ac:dyDescent="0.35">
      <c r="A192" s="33" t="s">
        <v>317</v>
      </c>
      <c r="B192" s="34"/>
      <c r="C192" s="35" t="s">
        <v>318</v>
      </c>
      <c r="D192" s="36">
        <v>155.88</v>
      </c>
      <c r="E192" s="28">
        <v>0.5</v>
      </c>
      <c r="F192" s="37">
        <f t="shared" si="8"/>
        <v>77.94</v>
      </c>
      <c r="G192" s="38">
        <f t="shared" si="9"/>
        <v>89.630999999999986</v>
      </c>
      <c r="H192" s="38">
        <f t="shared" si="10"/>
        <v>0</v>
      </c>
      <c r="I192" s="39">
        <f t="shared" si="11"/>
        <v>0</v>
      </c>
      <c r="J192" s="40" t="s">
        <v>1385</v>
      </c>
    </row>
    <row r="193" spans="1:10" x14ac:dyDescent="0.35">
      <c r="A193" s="33" t="s">
        <v>319</v>
      </c>
      <c r="B193" s="34" t="s">
        <v>1416</v>
      </c>
      <c r="C193" s="35" t="s">
        <v>320</v>
      </c>
      <c r="D193" s="36">
        <v>85.41</v>
      </c>
      <c r="E193" s="28">
        <v>0.5</v>
      </c>
      <c r="F193" s="37">
        <f t="shared" si="8"/>
        <v>42.704999999999998</v>
      </c>
      <c r="G193" s="38">
        <f t="shared" si="9"/>
        <v>49.110749999999996</v>
      </c>
      <c r="H193" s="38">
        <f t="shared" si="10"/>
        <v>42.704999999999998</v>
      </c>
      <c r="I193" s="39">
        <f t="shared" si="11"/>
        <v>49.110749999999996</v>
      </c>
      <c r="J193" s="40" t="s">
        <v>1385</v>
      </c>
    </row>
    <row r="194" spans="1:10" x14ac:dyDescent="0.35">
      <c r="A194" s="33" t="s">
        <v>321</v>
      </c>
      <c r="B194" s="34" t="s">
        <v>1416</v>
      </c>
      <c r="C194" s="35" t="s">
        <v>322</v>
      </c>
      <c r="D194" s="36">
        <v>36.880000000000003</v>
      </c>
      <c r="E194" s="28">
        <v>0.5</v>
      </c>
      <c r="F194" s="37">
        <f t="shared" si="8"/>
        <v>18.440000000000001</v>
      </c>
      <c r="G194" s="38">
        <f t="shared" si="9"/>
        <v>21.206</v>
      </c>
      <c r="H194" s="38">
        <f t="shared" si="10"/>
        <v>18.440000000000001</v>
      </c>
      <c r="I194" s="39">
        <f t="shared" si="11"/>
        <v>21.206</v>
      </c>
      <c r="J194" s="40" t="s">
        <v>1385</v>
      </c>
    </row>
    <row r="195" spans="1:10" x14ac:dyDescent="0.35">
      <c r="A195" s="33" t="s">
        <v>323</v>
      </c>
      <c r="B195" s="34" t="s">
        <v>1416</v>
      </c>
      <c r="C195" s="35" t="s">
        <v>1289</v>
      </c>
      <c r="D195" s="36">
        <v>31.21</v>
      </c>
      <c r="E195" s="28">
        <v>0.5</v>
      </c>
      <c r="F195" s="37">
        <f t="shared" si="8"/>
        <v>15.605</v>
      </c>
      <c r="G195" s="38">
        <f t="shared" si="9"/>
        <v>17.94575</v>
      </c>
      <c r="H195" s="38">
        <f t="shared" si="10"/>
        <v>15.605</v>
      </c>
      <c r="I195" s="39">
        <f t="shared" si="11"/>
        <v>17.94575</v>
      </c>
      <c r="J195" s="40" t="s">
        <v>1385</v>
      </c>
    </row>
    <row r="196" spans="1:10" x14ac:dyDescent="0.35">
      <c r="A196" s="33" t="s">
        <v>324</v>
      </c>
      <c r="B196" s="34"/>
      <c r="C196" s="35" t="s">
        <v>325</v>
      </c>
      <c r="D196" s="36">
        <v>125</v>
      </c>
      <c r="E196" s="28">
        <v>0.5</v>
      </c>
      <c r="F196" s="37">
        <f t="shared" si="8"/>
        <v>62.5</v>
      </c>
      <c r="G196" s="38">
        <f t="shared" si="9"/>
        <v>71.875</v>
      </c>
      <c r="H196" s="38">
        <f t="shared" si="10"/>
        <v>0</v>
      </c>
      <c r="I196" s="39">
        <f t="shared" si="11"/>
        <v>0</v>
      </c>
      <c r="J196" s="40" t="s">
        <v>1385</v>
      </c>
    </row>
    <row r="197" spans="1:10" x14ac:dyDescent="0.35">
      <c r="A197" s="33" t="s">
        <v>326</v>
      </c>
      <c r="B197" s="34" t="s">
        <v>1416</v>
      </c>
      <c r="C197" s="35" t="s">
        <v>327</v>
      </c>
      <c r="D197" s="36">
        <v>75.290000000000006</v>
      </c>
      <c r="E197" s="28">
        <v>0.5</v>
      </c>
      <c r="F197" s="37">
        <f t="shared" si="8"/>
        <v>37.645000000000003</v>
      </c>
      <c r="G197" s="38">
        <f t="shared" si="9"/>
        <v>43.29175</v>
      </c>
      <c r="H197" s="38">
        <f t="shared" si="10"/>
        <v>37.645000000000003</v>
      </c>
      <c r="I197" s="39">
        <f t="shared" si="11"/>
        <v>43.29175</v>
      </c>
      <c r="J197" s="40" t="s">
        <v>1385</v>
      </c>
    </row>
    <row r="198" spans="1:10" x14ac:dyDescent="0.35">
      <c r="A198" s="33" t="s">
        <v>328</v>
      </c>
      <c r="B198" s="34"/>
      <c r="C198" s="35" t="s">
        <v>329</v>
      </c>
      <c r="D198" s="36">
        <v>30</v>
      </c>
      <c r="E198" s="28">
        <v>0.5</v>
      </c>
      <c r="F198" s="37">
        <f t="shared" si="8"/>
        <v>15</v>
      </c>
      <c r="G198" s="38">
        <f t="shared" si="9"/>
        <v>17.25</v>
      </c>
      <c r="H198" s="38">
        <f t="shared" si="10"/>
        <v>0</v>
      </c>
      <c r="I198" s="39">
        <f t="shared" si="11"/>
        <v>0</v>
      </c>
      <c r="J198" s="40" t="s">
        <v>1385</v>
      </c>
    </row>
    <row r="199" spans="1:10" x14ac:dyDescent="0.35">
      <c r="A199" s="33" t="s">
        <v>330</v>
      </c>
      <c r="B199" s="34" t="s">
        <v>1416</v>
      </c>
      <c r="C199" s="35" t="s">
        <v>331</v>
      </c>
      <c r="D199" s="36">
        <v>69</v>
      </c>
      <c r="E199" s="28">
        <v>0.5</v>
      </c>
      <c r="F199" s="37">
        <f t="shared" si="8"/>
        <v>34.5</v>
      </c>
      <c r="G199" s="38">
        <f t="shared" si="9"/>
        <v>39.674999999999997</v>
      </c>
      <c r="H199" s="38">
        <f t="shared" si="10"/>
        <v>34.5</v>
      </c>
      <c r="I199" s="39">
        <f t="shared" si="11"/>
        <v>39.674999999999997</v>
      </c>
      <c r="J199" s="40" t="s">
        <v>1385</v>
      </c>
    </row>
    <row r="200" spans="1:10" x14ac:dyDescent="0.35">
      <c r="A200" s="33" t="s">
        <v>332</v>
      </c>
      <c r="B200" s="34"/>
      <c r="C200" s="35" t="s">
        <v>333</v>
      </c>
      <c r="D200" s="36">
        <v>638.19000000000005</v>
      </c>
      <c r="E200" s="28">
        <v>0.5</v>
      </c>
      <c r="F200" s="37">
        <f t="shared" si="8"/>
        <v>319.09500000000003</v>
      </c>
      <c r="G200" s="38">
        <f t="shared" si="9"/>
        <v>366.95925</v>
      </c>
      <c r="H200" s="38">
        <f t="shared" si="10"/>
        <v>0</v>
      </c>
      <c r="I200" s="39">
        <f t="shared" si="11"/>
        <v>0</v>
      </c>
      <c r="J200" s="40" t="s">
        <v>1385</v>
      </c>
    </row>
    <row r="201" spans="1:10" x14ac:dyDescent="0.35">
      <c r="A201" s="33" t="s">
        <v>334</v>
      </c>
      <c r="B201" s="34"/>
      <c r="C201" s="35" t="s">
        <v>335</v>
      </c>
      <c r="D201" s="36">
        <v>463.5</v>
      </c>
      <c r="E201" s="28">
        <v>0.5</v>
      </c>
      <c r="F201" s="37">
        <f t="shared" si="8"/>
        <v>231.75</v>
      </c>
      <c r="G201" s="38">
        <f t="shared" si="9"/>
        <v>266.51249999999999</v>
      </c>
      <c r="H201" s="38">
        <f t="shared" si="10"/>
        <v>0</v>
      </c>
      <c r="I201" s="39">
        <f t="shared" si="11"/>
        <v>0</v>
      </c>
      <c r="J201" s="40" t="s">
        <v>1385</v>
      </c>
    </row>
    <row r="202" spans="1:10" x14ac:dyDescent="0.35">
      <c r="A202" s="33" t="s">
        <v>336</v>
      </c>
      <c r="B202" s="34" t="s">
        <v>1452</v>
      </c>
      <c r="C202" s="35" t="s">
        <v>1455</v>
      </c>
      <c r="D202" s="36">
        <v>9.19</v>
      </c>
      <c r="E202" s="28">
        <v>0.5</v>
      </c>
      <c r="F202" s="37">
        <f t="shared" si="8"/>
        <v>4.5949999999999998</v>
      </c>
      <c r="G202" s="38">
        <f t="shared" si="9"/>
        <v>5.2842499999999992</v>
      </c>
      <c r="H202" s="38">
        <f t="shared" si="10"/>
        <v>64.33</v>
      </c>
      <c r="I202" s="39">
        <f t="shared" si="11"/>
        <v>73.979499999999987</v>
      </c>
      <c r="J202" s="40" t="s">
        <v>1385</v>
      </c>
    </row>
    <row r="203" spans="1:10" x14ac:dyDescent="0.35">
      <c r="A203" s="33" t="s">
        <v>337</v>
      </c>
      <c r="B203" s="34"/>
      <c r="C203" s="35" t="s">
        <v>1456</v>
      </c>
      <c r="D203" s="36">
        <v>17.97</v>
      </c>
      <c r="E203" s="28">
        <v>0.5</v>
      </c>
      <c r="F203" s="37">
        <f t="shared" ref="F203:F266" si="12">IF(J203="3000",D203-(D203*E203),IF(J203="3100",D203-(D203*E203),IF(J203="3200",D203-(D203*E203),IF(J203="3300",D203-(D203*E203),IF(J203="3400",D203-(D203*E203),IF(J203="3500",D203-(D203*E203),IF(J203="3600",D203-(D203*E203),IF(J203="3700",D203-(D203*E203),IF(J203="3800",D203-(D203*E203),IF(J203="3900",D203-(D203*E203),IF(J203="3902",D203-(D203*E203),IF(J203="3950",D203-(D203*E203),IF(J203="3951",D203-(D203*E203),IF(J203="3952",D203-(D203*E203),IF(J203="3953",D203-(D203*E203),IF(J203="3990",D203-(D203*E203),IF(J203="3991",D203-(D203*E203),IF(J203="3997",D203-(D203*E203),IF(J203="3998",D203-(D203*E203),IF(J203="3999",D203-(D203*E203),IF(J203="4202","Educo",IF(J203="4299","Educo",IF(J203="4400","Jegro",IF(J203="4499","Jegro",IF(J203="4500","Arts &amp; Crafts",IF(J203="4510","Arts &amp; Crafts",IF(J203="4599","Arts &amp; Crafts")))))))))))))))))))))))))))</f>
        <v>8.9849999999999994</v>
      </c>
      <c r="G203" s="38">
        <f t="shared" si="9"/>
        <v>10.332749999999999</v>
      </c>
      <c r="H203" s="38">
        <f t="shared" si="10"/>
        <v>0</v>
      </c>
      <c r="I203" s="39">
        <f t="shared" si="11"/>
        <v>0</v>
      </c>
      <c r="J203" s="40" t="s">
        <v>1385</v>
      </c>
    </row>
    <row r="204" spans="1:10" x14ac:dyDescent="0.35">
      <c r="A204" s="33" t="s">
        <v>338</v>
      </c>
      <c r="B204" s="34" t="s">
        <v>1444</v>
      </c>
      <c r="C204" s="35" t="s">
        <v>1457</v>
      </c>
      <c r="D204" s="36">
        <v>152.28</v>
      </c>
      <c r="E204" s="28">
        <v>0.5</v>
      </c>
      <c r="F204" s="37">
        <f t="shared" si="12"/>
        <v>76.14</v>
      </c>
      <c r="G204" s="38">
        <f t="shared" ref="G204:G267" si="13">+F204*1.15</f>
        <v>87.560999999999993</v>
      </c>
      <c r="H204" s="38">
        <f t="shared" ref="H204:H267" si="14">+B204*F204</f>
        <v>304.56</v>
      </c>
      <c r="I204" s="39">
        <f t="shared" ref="I204:I267" si="15">+B204*G204</f>
        <v>350.24399999999997</v>
      </c>
      <c r="J204" s="40" t="s">
        <v>1385</v>
      </c>
    </row>
    <row r="205" spans="1:10" x14ac:dyDescent="0.35">
      <c r="A205" s="33" t="s">
        <v>339</v>
      </c>
      <c r="B205" s="34"/>
      <c r="C205" s="35" t="s">
        <v>1458</v>
      </c>
      <c r="D205" s="36">
        <v>78.97</v>
      </c>
      <c r="E205" s="28">
        <v>0.5</v>
      </c>
      <c r="F205" s="37">
        <f t="shared" si="12"/>
        <v>39.484999999999999</v>
      </c>
      <c r="G205" s="38">
        <f t="shared" si="13"/>
        <v>45.407749999999993</v>
      </c>
      <c r="H205" s="38">
        <f t="shared" si="14"/>
        <v>0</v>
      </c>
      <c r="I205" s="39">
        <f t="shared" si="15"/>
        <v>0</v>
      </c>
      <c r="J205" s="40" t="s">
        <v>1385</v>
      </c>
    </row>
    <row r="206" spans="1:10" x14ac:dyDescent="0.35">
      <c r="A206" s="33" t="s">
        <v>346</v>
      </c>
      <c r="B206" s="34"/>
      <c r="C206" s="35" t="s">
        <v>1290</v>
      </c>
      <c r="D206" s="36">
        <v>63.13</v>
      </c>
      <c r="E206" s="28">
        <v>0.5</v>
      </c>
      <c r="F206" s="37">
        <f t="shared" si="12"/>
        <v>31.565000000000001</v>
      </c>
      <c r="G206" s="38">
        <f t="shared" si="13"/>
        <v>36.299749999999996</v>
      </c>
      <c r="H206" s="38">
        <f t="shared" si="14"/>
        <v>0</v>
      </c>
      <c r="I206" s="39">
        <f t="shared" si="15"/>
        <v>0</v>
      </c>
      <c r="J206" s="40" t="s">
        <v>1385</v>
      </c>
    </row>
    <row r="207" spans="1:10" x14ac:dyDescent="0.35">
      <c r="A207" s="33" t="s">
        <v>340</v>
      </c>
      <c r="B207" s="34"/>
      <c r="C207" s="35" t="s">
        <v>341</v>
      </c>
      <c r="D207" s="36">
        <v>102.85</v>
      </c>
      <c r="E207" s="28">
        <v>0.5</v>
      </c>
      <c r="F207" s="37">
        <f t="shared" si="12"/>
        <v>51.424999999999997</v>
      </c>
      <c r="G207" s="38">
        <f t="shared" si="13"/>
        <v>59.138749999999995</v>
      </c>
      <c r="H207" s="38">
        <f t="shared" si="14"/>
        <v>0</v>
      </c>
      <c r="I207" s="39">
        <f t="shared" si="15"/>
        <v>0</v>
      </c>
      <c r="J207" s="40" t="s">
        <v>1385</v>
      </c>
    </row>
    <row r="208" spans="1:10" x14ac:dyDescent="0.35">
      <c r="A208" s="33" t="s">
        <v>342</v>
      </c>
      <c r="B208" s="34"/>
      <c r="C208" s="35" t="s">
        <v>343</v>
      </c>
      <c r="D208" s="36">
        <v>1465</v>
      </c>
      <c r="E208" s="28">
        <v>0.5</v>
      </c>
      <c r="F208" s="37">
        <f t="shared" si="12"/>
        <v>732.5</v>
      </c>
      <c r="G208" s="38">
        <f t="shared" si="13"/>
        <v>842.37499999999989</v>
      </c>
      <c r="H208" s="38">
        <f t="shared" si="14"/>
        <v>0</v>
      </c>
      <c r="I208" s="39">
        <f t="shared" si="15"/>
        <v>0</v>
      </c>
      <c r="J208" s="40" t="s">
        <v>1385</v>
      </c>
    </row>
    <row r="209" spans="1:10" x14ac:dyDescent="0.35">
      <c r="A209" s="33" t="s">
        <v>344</v>
      </c>
      <c r="B209" s="34"/>
      <c r="C209" s="35" t="s">
        <v>345</v>
      </c>
      <c r="D209" s="36">
        <v>890.95</v>
      </c>
      <c r="E209" s="28">
        <v>0.5</v>
      </c>
      <c r="F209" s="37">
        <f t="shared" si="12"/>
        <v>445.47500000000002</v>
      </c>
      <c r="G209" s="38">
        <f t="shared" si="13"/>
        <v>512.29624999999999</v>
      </c>
      <c r="H209" s="38">
        <f t="shared" si="14"/>
        <v>0</v>
      </c>
      <c r="I209" s="39">
        <f t="shared" si="15"/>
        <v>0</v>
      </c>
      <c r="J209" s="40" t="s">
        <v>1385</v>
      </c>
    </row>
    <row r="210" spans="1:10" x14ac:dyDescent="0.35">
      <c r="A210" s="33" t="s">
        <v>347</v>
      </c>
      <c r="B210" s="34" t="s">
        <v>1416</v>
      </c>
      <c r="C210" s="35" t="s">
        <v>348</v>
      </c>
      <c r="D210" s="36">
        <v>27.5</v>
      </c>
      <c r="E210" s="28">
        <v>0.5</v>
      </c>
      <c r="F210" s="37">
        <f t="shared" si="12"/>
        <v>13.75</v>
      </c>
      <c r="G210" s="38">
        <f t="shared" si="13"/>
        <v>15.812499999999998</v>
      </c>
      <c r="H210" s="38">
        <f t="shared" si="14"/>
        <v>13.75</v>
      </c>
      <c r="I210" s="39">
        <f t="shared" si="15"/>
        <v>15.812499999999998</v>
      </c>
      <c r="J210" s="40" t="s">
        <v>1385</v>
      </c>
    </row>
    <row r="211" spans="1:10" x14ac:dyDescent="0.35">
      <c r="A211" s="33" t="s">
        <v>349</v>
      </c>
      <c r="B211" s="34"/>
      <c r="C211" s="35" t="s">
        <v>350</v>
      </c>
      <c r="D211" s="36">
        <v>63.37</v>
      </c>
      <c r="E211" s="28">
        <v>0.5</v>
      </c>
      <c r="F211" s="37">
        <f t="shared" si="12"/>
        <v>31.684999999999999</v>
      </c>
      <c r="G211" s="38">
        <f t="shared" si="13"/>
        <v>36.437749999999994</v>
      </c>
      <c r="H211" s="38">
        <f t="shared" si="14"/>
        <v>0</v>
      </c>
      <c r="I211" s="39">
        <f t="shared" si="15"/>
        <v>0</v>
      </c>
      <c r="J211" s="40" t="s">
        <v>1385</v>
      </c>
    </row>
    <row r="212" spans="1:10" x14ac:dyDescent="0.35">
      <c r="A212" s="33" t="s">
        <v>351</v>
      </c>
      <c r="B212" s="34"/>
      <c r="C212" s="35" t="s">
        <v>1291</v>
      </c>
      <c r="D212" s="36">
        <v>78</v>
      </c>
      <c r="E212" s="28">
        <v>0.5</v>
      </c>
      <c r="F212" s="37">
        <f t="shared" si="12"/>
        <v>39</v>
      </c>
      <c r="G212" s="38">
        <f t="shared" si="13"/>
        <v>44.849999999999994</v>
      </c>
      <c r="H212" s="38">
        <f t="shared" si="14"/>
        <v>0</v>
      </c>
      <c r="I212" s="39">
        <f t="shared" si="15"/>
        <v>0</v>
      </c>
      <c r="J212" s="40" t="s">
        <v>1385</v>
      </c>
    </row>
    <row r="213" spans="1:10" x14ac:dyDescent="0.35">
      <c r="A213" s="33" t="s">
        <v>1489</v>
      </c>
      <c r="B213" s="34" t="s">
        <v>1416</v>
      </c>
      <c r="C213" s="35" t="s">
        <v>1490</v>
      </c>
      <c r="D213" s="36">
        <v>28.57</v>
      </c>
      <c r="E213" s="28">
        <v>0.5</v>
      </c>
      <c r="F213" s="37">
        <f t="shared" si="12"/>
        <v>14.285</v>
      </c>
      <c r="G213" s="38">
        <f t="shared" si="13"/>
        <v>16.42775</v>
      </c>
      <c r="H213" s="38">
        <f t="shared" si="14"/>
        <v>14.285</v>
      </c>
      <c r="I213" s="39">
        <f t="shared" si="15"/>
        <v>16.42775</v>
      </c>
      <c r="J213" s="40" t="s">
        <v>1385</v>
      </c>
    </row>
    <row r="214" spans="1:10" x14ac:dyDescent="0.35">
      <c r="A214" s="33" t="s">
        <v>352</v>
      </c>
      <c r="B214" s="34"/>
      <c r="C214" s="35" t="s">
        <v>1292</v>
      </c>
      <c r="D214" s="36">
        <v>9.6999999999999993</v>
      </c>
      <c r="E214" s="28">
        <v>0.5</v>
      </c>
      <c r="F214" s="37">
        <f t="shared" si="12"/>
        <v>4.8499999999999996</v>
      </c>
      <c r="G214" s="38">
        <f t="shared" si="13"/>
        <v>5.5774999999999988</v>
      </c>
      <c r="H214" s="38">
        <f t="shared" si="14"/>
        <v>0</v>
      </c>
      <c r="I214" s="39">
        <f t="shared" si="15"/>
        <v>0</v>
      </c>
      <c r="J214" s="40" t="s">
        <v>1385</v>
      </c>
    </row>
    <row r="215" spans="1:10" x14ac:dyDescent="0.35">
      <c r="A215" s="33" t="s">
        <v>353</v>
      </c>
      <c r="B215" s="34" t="s">
        <v>1416</v>
      </c>
      <c r="C215" s="35" t="s">
        <v>1293</v>
      </c>
      <c r="D215" s="36">
        <v>7.76</v>
      </c>
      <c r="E215" s="28">
        <v>0.5</v>
      </c>
      <c r="F215" s="37">
        <f t="shared" si="12"/>
        <v>3.88</v>
      </c>
      <c r="G215" s="38">
        <f t="shared" si="13"/>
        <v>4.4619999999999997</v>
      </c>
      <c r="H215" s="38">
        <f t="shared" si="14"/>
        <v>3.88</v>
      </c>
      <c r="I215" s="39">
        <f t="shared" si="15"/>
        <v>4.4619999999999997</v>
      </c>
      <c r="J215" s="40" t="s">
        <v>1385</v>
      </c>
    </row>
    <row r="216" spans="1:10" x14ac:dyDescent="0.35">
      <c r="A216" s="33" t="s">
        <v>354</v>
      </c>
      <c r="B216" s="34" t="s">
        <v>1416</v>
      </c>
      <c r="C216" s="35" t="s">
        <v>355</v>
      </c>
      <c r="D216" s="36">
        <v>56.93</v>
      </c>
      <c r="E216" s="28">
        <v>0.5</v>
      </c>
      <c r="F216" s="37">
        <f t="shared" si="12"/>
        <v>28.465</v>
      </c>
      <c r="G216" s="38">
        <f t="shared" si="13"/>
        <v>32.734749999999998</v>
      </c>
      <c r="H216" s="38">
        <f t="shared" si="14"/>
        <v>28.465</v>
      </c>
      <c r="I216" s="39">
        <f t="shared" si="15"/>
        <v>32.734749999999998</v>
      </c>
      <c r="J216" s="40" t="s">
        <v>1385</v>
      </c>
    </row>
    <row r="217" spans="1:10" x14ac:dyDescent="0.35">
      <c r="A217" s="33" t="s">
        <v>356</v>
      </c>
      <c r="B217" s="34" t="s">
        <v>1416</v>
      </c>
      <c r="C217" s="35" t="s">
        <v>357</v>
      </c>
      <c r="D217" s="36">
        <v>96.48</v>
      </c>
      <c r="E217" s="28">
        <v>0.5</v>
      </c>
      <c r="F217" s="37">
        <f t="shared" si="12"/>
        <v>48.24</v>
      </c>
      <c r="G217" s="38">
        <f t="shared" si="13"/>
        <v>55.475999999999999</v>
      </c>
      <c r="H217" s="38">
        <f t="shared" si="14"/>
        <v>48.24</v>
      </c>
      <c r="I217" s="39">
        <f t="shared" si="15"/>
        <v>55.475999999999999</v>
      </c>
      <c r="J217" s="40" t="s">
        <v>1385</v>
      </c>
    </row>
    <row r="218" spans="1:10" x14ac:dyDescent="0.35">
      <c r="A218" s="33" t="s">
        <v>358</v>
      </c>
      <c r="B218" s="34" t="s">
        <v>1416</v>
      </c>
      <c r="C218" s="35" t="s">
        <v>359</v>
      </c>
      <c r="D218" s="36">
        <v>40.67</v>
      </c>
      <c r="E218" s="28">
        <v>0.5</v>
      </c>
      <c r="F218" s="37">
        <f t="shared" si="12"/>
        <v>20.335000000000001</v>
      </c>
      <c r="G218" s="38">
        <f t="shared" si="13"/>
        <v>23.385249999999999</v>
      </c>
      <c r="H218" s="38">
        <f t="shared" si="14"/>
        <v>20.335000000000001</v>
      </c>
      <c r="I218" s="39">
        <f t="shared" si="15"/>
        <v>23.385249999999999</v>
      </c>
      <c r="J218" s="40" t="s">
        <v>1385</v>
      </c>
    </row>
    <row r="219" spans="1:10" x14ac:dyDescent="0.35">
      <c r="A219" s="33" t="s">
        <v>360</v>
      </c>
      <c r="B219" s="34" t="s">
        <v>1416</v>
      </c>
      <c r="C219" s="35" t="s">
        <v>361</v>
      </c>
      <c r="D219" s="36">
        <v>51.07</v>
      </c>
      <c r="E219" s="28">
        <v>0.5</v>
      </c>
      <c r="F219" s="37">
        <f t="shared" si="12"/>
        <v>25.535</v>
      </c>
      <c r="G219" s="38">
        <f t="shared" si="13"/>
        <v>29.36525</v>
      </c>
      <c r="H219" s="38">
        <f t="shared" si="14"/>
        <v>25.535</v>
      </c>
      <c r="I219" s="39">
        <f t="shared" si="15"/>
        <v>29.36525</v>
      </c>
      <c r="J219" s="40" t="s">
        <v>1385</v>
      </c>
    </row>
    <row r="220" spans="1:10" x14ac:dyDescent="0.35">
      <c r="A220" s="33" t="s">
        <v>362</v>
      </c>
      <c r="B220" s="34"/>
      <c r="C220" s="35" t="s">
        <v>363</v>
      </c>
      <c r="D220" s="36">
        <v>227.27</v>
      </c>
      <c r="E220" s="28">
        <v>0.5</v>
      </c>
      <c r="F220" s="37">
        <f t="shared" si="12"/>
        <v>113.63500000000001</v>
      </c>
      <c r="G220" s="38">
        <f t="shared" si="13"/>
        <v>130.68025</v>
      </c>
      <c r="H220" s="38">
        <f t="shared" si="14"/>
        <v>0</v>
      </c>
      <c r="I220" s="39">
        <f t="shared" si="15"/>
        <v>0</v>
      </c>
      <c r="J220" s="40" t="s">
        <v>1385</v>
      </c>
    </row>
    <row r="221" spans="1:10" x14ac:dyDescent="0.35">
      <c r="A221" s="33" t="s">
        <v>364</v>
      </c>
      <c r="B221" s="34" t="s">
        <v>1416</v>
      </c>
      <c r="C221" s="35" t="s">
        <v>365</v>
      </c>
      <c r="D221" s="36">
        <v>5.78</v>
      </c>
      <c r="E221" s="28">
        <v>0.5</v>
      </c>
      <c r="F221" s="37">
        <f t="shared" si="12"/>
        <v>2.89</v>
      </c>
      <c r="G221" s="38">
        <f t="shared" si="13"/>
        <v>3.3234999999999997</v>
      </c>
      <c r="H221" s="38">
        <f t="shared" si="14"/>
        <v>2.89</v>
      </c>
      <c r="I221" s="39">
        <f t="shared" si="15"/>
        <v>3.3234999999999997</v>
      </c>
      <c r="J221" s="40" t="s">
        <v>1385</v>
      </c>
    </row>
    <row r="222" spans="1:10" x14ac:dyDescent="0.35">
      <c r="A222" s="33" t="s">
        <v>366</v>
      </c>
      <c r="B222" s="34" t="s">
        <v>1416</v>
      </c>
      <c r="C222" s="35" t="s">
        <v>367</v>
      </c>
      <c r="D222" s="36">
        <v>5.78</v>
      </c>
      <c r="E222" s="28">
        <v>0.5</v>
      </c>
      <c r="F222" s="37">
        <f t="shared" si="12"/>
        <v>2.89</v>
      </c>
      <c r="G222" s="38">
        <f t="shared" si="13"/>
        <v>3.3234999999999997</v>
      </c>
      <c r="H222" s="38">
        <f t="shared" si="14"/>
        <v>2.89</v>
      </c>
      <c r="I222" s="39">
        <f t="shared" si="15"/>
        <v>3.3234999999999997</v>
      </c>
      <c r="J222" s="40" t="s">
        <v>1385</v>
      </c>
    </row>
    <row r="223" spans="1:10" x14ac:dyDescent="0.35">
      <c r="A223" s="33" t="s">
        <v>368</v>
      </c>
      <c r="B223" s="34" t="s">
        <v>1416</v>
      </c>
      <c r="C223" s="35" t="s">
        <v>369</v>
      </c>
      <c r="D223" s="36">
        <v>5.78</v>
      </c>
      <c r="E223" s="28">
        <v>0.5</v>
      </c>
      <c r="F223" s="37">
        <f t="shared" si="12"/>
        <v>2.89</v>
      </c>
      <c r="G223" s="38">
        <f t="shared" si="13"/>
        <v>3.3234999999999997</v>
      </c>
      <c r="H223" s="38">
        <f t="shared" si="14"/>
        <v>2.89</v>
      </c>
      <c r="I223" s="39">
        <f t="shared" si="15"/>
        <v>3.3234999999999997</v>
      </c>
      <c r="J223" s="40" t="s">
        <v>1385</v>
      </c>
    </row>
    <row r="224" spans="1:10" x14ac:dyDescent="0.35">
      <c r="A224" s="33" t="s">
        <v>370</v>
      </c>
      <c r="B224" s="34" t="s">
        <v>1416</v>
      </c>
      <c r="C224" s="35" t="s">
        <v>371</v>
      </c>
      <c r="D224" s="36">
        <v>26.63</v>
      </c>
      <c r="E224" s="28">
        <v>0.5</v>
      </c>
      <c r="F224" s="37">
        <f t="shared" si="12"/>
        <v>13.315</v>
      </c>
      <c r="G224" s="38">
        <f t="shared" si="13"/>
        <v>15.312249999999999</v>
      </c>
      <c r="H224" s="38">
        <f t="shared" si="14"/>
        <v>13.315</v>
      </c>
      <c r="I224" s="39">
        <f t="shared" si="15"/>
        <v>15.312249999999999</v>
      </c>
      <c r="J224" s="40" t="s">
        <v>1385</v>
      </c>
    </row>
    <row r="225" spans="1:10" x14ac:dyDescent="0.35">
      <c r="A225" s="33" t="s">
        <v>372</v>
      </c>
      <c r="B225" s="34"/>
      <c r="C225" s="35" t="s">
        <v>373</v>
      </c>
      <c r="D225" s="36">
        <v>16.07</v>
      </c>
      <c r="E225" s="28">
        <v>0.5</v>
      </c>
      <c r="F225" s="37">
        <f t="shared" si="12"/>
        <v>8.0350000000000001</v>
      </c>
      <c r="G225" s="38">
        <f t="shared" si="13"/>
        <v>9.2402499999999996</v>
      </c>
      <c r="H225" s="38">
        <f t="shared" si="14"/>
        <v>0</v>
      </c>
      <c r="I225" s="39">
        <f t="shared" si="15"/>
        <v>0</v>
      </c>
      <c r="J225" s="40" t="s">
        <v>1385</v>
      </c>
    </row>
    <row r="226" spans="1:10" x14ac:dyDescent="0.35">
      <c r="A226" s="33" t="s">
        <v>374</v>
      </c>
      <c r="B226" s="34"/>
      <c r="C226" s="35" t="s">
        <v>375</v>
      </c>
      <c r="D226" s="36">
        <v>65.546999999999997</v>
      </c>
      <c r="E226" s="28">
        <v>0.5</v>
      </c>
      <c r="F226" s="37">
        <f t="shared" si="12"/>
        <v>32.773499999999999</v>
      </c>
      <c r="G226" s="38">
        <f t="shared" si="13"/>
        <v>37.689524999999996</v>
      </c>
      <c r="H226" s="38">
        <f t="shared" si="14"/>
        <v>0</v>
      </c>
      <c r="I226" s="39">
        <f t="shared" si="15"/>
        <v>0</v>
      </c>
      <c r="J226" s="40" t="s">
        <v>1385</v>
      </c>
    </row>
    <row r="227" spans="1:10" x14ac:dyDescent="0.35">
      <c r="A227" s="33" t="s">
        <v>376</v>
      </c>
      <c r="B227" s="34"/>
      <c r="C227" s="35" t="s">
        <v>377</v>
      </c>
      <c r="D227" s="36">
        <v>59.6</v>
      </c>
      <c r="E227" s="28">
        <v>0.5</v>
      </c>
      <c r="F227" s="37">
        <f t="shared" si="12"/>
        <v>29.8</v>
      </c>
      <c r="G227" s="38">
        <f t="shared" si="13"/>
        <v>34.269999999999996</v>
      </c>
      <c r="H227" s="38">
        <f t="shared" si="14"/>
        <v>0</v>
      </c>
      <c r="I227" s="39">
        <f t="shared" si="15"/>
        <v>0</v>
      </c>
      <c r="J227" s="40" t="s">
        <v>1385</v>
      </c>
    </row>
    <row r="228" spans="1:10" x14ac:dyDescent="0.35">
      <c r="A228" s="33" t="s">
        <v>378</v>
      </c>
      <c r="B228" s="34"/>
      <c r="C228" s="35" t="s">
        <v>379</v>
      </c>
      <c r="D228" s="36">
        <v>48.22</v>
      </c>
      <c r="E228" s="28">
        <v>0.5</v>
      </c>
      <c r="F228" s="37">
        <f t="shared" si="12"/>
        <v>24.11</v>
      </c>
      <c r="G228" s="38">
        <f t="shared" si="13"/>
        <v>27.726499999999998</v>
      </c>
      <c r="H228" s="38">
        <f t="shared" si="14"/>
        <v>0</v>
      </c>
      <c r="I228" s="39">
        <f t="shared" si="15"/>
        <v>0</v>
      </c>
      <c r="J228" s="40" t="s">
        <v>1385</v>
      </c>
    </row>
    <row r="229" spans="1:10" x14ac:dyDescent="0.35">
      <c r="A229" s="33" t="s">
        <v>380</v>
      </c>
      <c r="B229" s="34"/>
      <c r="C229" s="35" t="s">
        <v>381</v>
      </c>
      <c r="D229" s="36">
        <v>915</v>
      </c>
      <c r="E229" s="28">
        <v>0.5</v>
      </c>
      <c r="F229" s="37">
        <f t="shared" si="12"/>
        <v>457.5</v>
      </c>
      <c r="G229" s="38">
        <f t="shared" si="13"/>
        <v>526.125</v>
      </c>
      <c r="H229" s="38">
        <f t="shared" si="14"/>
        <v>0</v>
      </c>
      <c r="I229" s="39">
        <f t="shared" si="15"/>
        <v>0</v>
      </c>
      <c r="J229" s="40" t="s">
        <v>1384</v>
      </c>
    </row>
    <row r="230" spans="1:10" x14ac:dyDescent="0.35">
      <c r="A230" s="33" t="s">
        <v>382</v>
      </c>
      <c r="B230" s="34"/>
      <c r="C230" s="35" t="s">
        <v>383</v>
      </c>
      <c r="D230" s="36">
        <v>46.34</v>
      </c>
      <c r="E230" s="28">
        <v>0.5</v>
      </c>
      <c r="F230" s="37">
        <f t="shared" si="12"/>
        <v>23.17</v>
      </c>
      <c r="G230" s="38">
        <f t="shared" si="13"/>
        <v>26.645499999999998</v>
      </c>
      <c r="H230" s="38">
        <f t="shared" si="14"/>
        <v>0</v>
      </c>
      <c r="I230" s="39">
        <f t="shared" si="15"/>
        <v>0</v>
      </c>
      <c r="J230" s="40" t="s">
        <v>1384</v>
      </c>
    </row>
    <row r="231" spans="1:10" x14ac:dyDescent="0.35">
      <c r="A231" s="33" t="s">
        <v>384</v>
      </c>
      <c r="B231" s="34"/>
      <c r="C231" s="35" t="s">
        <v>385</v>
      </c>
      <c r="D231" s="36">
        <v>9.5</v>
      </c>
      <c r="E231" s="28">
        <v>0.5</v>
      </c>
      <c r="F231" s="37">
        <f t="shared" si="12"/>
        <v>4.75</v>
      </c>
      <c r="G231" s="38">
        <f t="shared" si="13"/>
        <v>5.4624999999999995</v>
      </c>
      <c r="H231" s="38">
        <f t="shared" si="14"/>
        <v>0</v>
      </c>
      <c r="I231" s="39">
        <f t="shared" si="15"/>
        <v>0</v>
      </c>
      <c r="J231" s="40" t="s">
        <v>1384</v>
      </c>
    </row>
    <row r="232" spans="1:10" x14ac:dyDescent="0.35">
      <c r="A232" s="33" t="s">
        <v>386</v>
      </c>
      <c r="B232" s="34"/>
      <c r="C232" s="35" t="s">
        <v>387</v>
      </c>
      <c r="D232" s="36">
        <v>9.5</v>
      </c>
      <c r="E232" s="28">
        <v>0.5</v>
      </c>
      <c r="F232" s="37">
        <f t="shared" si="12"/>
        <v>4.75</v>
      </c>
      <c r="G232" s="38">
        <f t="shared" si="13"/>
        <v>5.4624999999999995</v>
      </c>
      <c r="H232" s="38">
        <f t="shared" si="14"/>
        <v>0</v>
      </c>
      <c r="I232" s="39">
        <f t="shared" si="15"/>
        <v>0</v>
      </c>
      <c r="J232" s="40" t="s">
        <v>1384</v>
      </c>
    </row>
    <row r="233" spans="1:10" x14ac:dyDescent="0.35">
      <c r="A233" s="33" t="s">
        <v>388</v>
      </c>
      <c r="B233" s="34"/>
      <c r="C233" s="35" t="s">
        <v>389</v>
      </c>
      <c r="D233" s="36">
        <v>362.71</v>
      </c>
      <c r="E233" s="28">
        <v>0.5</v>
      </c>
      <c r="F233" s="37">
        <f t="shared" si="12"/>
        <v>181.35499999999999</v>
      </c>
      <c r="G233" s="38">
        <f t="shared" si="13"/>
        <v>208.55824999999996</v>
      </c>
      <c r="H233" s="38">
        <f t="shared" si="14"/>
        <v>0</v>
      </c>
      <c r="I233" s="39">
        <f t="shared" si="15"/>
        <v>0</v>
      </c>
      <c r="J233" s="40" t="s">
        <v>1387</v>
      </c>
    </row>
    <row r="234" spans="1:10" x14ac:dyDescent="0.35">
      <c r="A234" s="33" t="s">
        <v>390</v>
      </c>
      <c r="B234" s="34"/>
      <c r="C234" s="35" t="s">
        <v>391</v>
      </c>
      <c r="D234" s="36">
        <v>471.06</v>
      </c>
      <c r="E234" s="28">
        <v>0.5</v>
      </c>
      <c r="F234" s="37">
        <f t="shared" si="12"/>
        <v>235.53</v>
      </c>
      <c r="G234" s="38">
        <f t="shared" si="13"/>
        <v>270.85949999999997</v>
      </c>
      <c r="H234" s="38">
        <f t="shared" si="14"/>
        <v>0</v>
      </c>
      <c r="I234" s="39">
        <f t="shared" si="15"/>
        <v>0</v>
      </c>
      <c r="J234" s="40" t="s">
        <v>1387</v>
      </c>
    </row>
    <row r="235" spans="1:10" x14ac:dyDescent="0.35">
      <c r="A235" s="33" t="s">
        <v>392</v>
      </c>
      <c r="B235" s="34"/>
      <c r="C235" s="35" t="s">
        <v>393</v>
      </c>
      <c r="D235" s="36">
        <v>449.24</v>
      </c>
      <c r="E235" s="28">
        <v>0.5</v>
      </c>
      <c r="F235" s="37">
        <f t="shared" si="12"/>
        <v>224.62</v>
      </c>
      <c r="G235" s="38">
        <f t="shared" si="13"/>
        <v>258.31299999999999</v>
      </c>
      <c r="H235" s="38">
        <f t="shared" si="14"/>
        <v>0</v>
      </c>
      <c r="I235" s="39">
        <f t="shared" si="15"/>
        <v>0</v>
      </c>
      <c r="J235" s="40" t="s">
        <v>1387</v>
      </c>
    </row>
    <row r="236" spans="1:10" x14ac:dyDescent="0.35">
      <c r="A236" s="33" t="s">
        <v>394</v>
      </c>
      <c r="B236" s="34"/>
      <c r="C236" s="35" t="s">
        <v>395</v>
      </c>
      <c r="D236" s="36">
        <v>124.85</v>
      </c>
      <c r="E236" s="28">
        <v>0.5</v>
      </c>
      <c r="F236" s="37">
        <f t="shared" si="12"/>
        <v>62.424999999999997</v>
      </c>
      <c r="G236" s="38">
        <f t="shared" si="13"/>
        <v>71.788749999999993</v>
      </c>
      <c r="H236" s="38">
        <f t="shared" si="14"/>
        <v>0</v>
      </c>
      <c r="I236" s="39">
        <f t="shared" si="15"/>
        <v>0</v>
      </c>
      <c r="J236" s="40" t="s">
        <v>1387</v>
      </c>
    </row>
    <row r="237" spans="1:10" x14ac:dyDescent="0.35">
      <c r="A237" s="33" t="s">
        <v>396</v>
      </c>
      <c r="B237" s="34"/>
      <c r="C237" s="35" t="s">
        <v>397</v>
      </c>
      <c r="D237" s="36">
        <v>9.3600000000000012</v>
      </c>
      <c r="E237" s="28">
        <v>0.5</v>
      </c>
      <c r="F237" s="37">
        <f t="shared" si="12"/>
        <v>4.6800000000000006</v>
      </c>
      <c r="G237" s="38">
        <f t="shared" si="13"/>
        <v>5.3820000000000006</v>
      </c>
      <c r="H237" s="38">
        <f t="shared" si="14"/>
        <v>0</v>
      </c>
      <c r="I237" s="39">
        <f t="shared" si="15"/>
        <v>0</v>
      </c>
      <c r="J237" s="40" t="s">
        <v>1387</v>
      </c>
    </row>
    <row r="238" spans="1:10" x14ac:dyDescent="0.35">
      <c r="A238" s="33" t="s">
        <v>398</v>
      </c>
      <c r="B238" s="34"/>
      <c r="C238" s="35" t="s">
        <v>399</v>
      </c>
      <c r="D238" s="36">
        <v>203.34</v>
      </c>
      <c r="E238" s="28">
        <v>0.5</v>
      </c>
      <c r="F238" s="37">
        <f t="shared" si="12"/>
        <v>101.67</v>
      </c>
      <c r="G238" s="38">
        <f t="shared" si="13"/>
        <v>116.92049999999999</v>
      </c>
      <c r="H238" s="38">
        <f t="shared" si="14"/>
        <v>0</v>
      </c>
      <c r="I238" s="39">
        <f t="shared" si="15"/>
        <v>0</v>
      </c>
      <c r="J238" s="40" t="s">
        <v>1387</v>
      </c>
    </row>
    <row r="239" spans="1:10" x14ac:dyDescent="0.35">
      <c r="A239" s="33" t="s">
        <v>400</v>
      </c>
      <c r="B239" s="34"/>
      <c r="C239" s="35" t="s">
        <v>401</v>
      </c>
      <c r="D239" s="36">
        <v>20.89</v>
      </c>
      <c r="E239" s="28">
        <v>0.5</v>
      </c>
      <c r="F239" s="37">
        <f t="shared" si="12"/>
        <v>10.445</v>
      </c>
      <c r="G239" s="38">
        <f t="shared" si="13"/>
        <v>12.011749999999999</v>
      </c>
      <c r="H239" s="38">
        <f t="shared" si="14"/>
        <v>0</v>
      </c>
      <c r="I239" s="39">
        <f t="shared" si="15"/>
        <v>0</v>
      </c>
      <c r="J239" s="40" t="s">
        <v>1387</v>
      </c>
    </row>
    <row r="240" spans="1:10" x14ac:dyDescent="0.35">
      <c r="A240" s="33" t="s">
        <v>402</v>
      </c>
      <c r="B240" s="34" t="s">
        <v>1416</v>
      </c>
      <c r="C240" s="35" t="s">
        <v>1294</v>
      </c>
      <c r="D240" s="36">
        <v>173.07</v>
      </c>
      <c r="E240" s="28">
        <v>0.5</v>
      </c>
      <c r="F240" s="37">
        <f t="shared" si="12"/>
        <v>86.534999999999997</v>
      </c>
      <c r="G240" s="38">
        <f t="shared" si="13"/>
        <v>99.515249999999995</v>
      </c>
      <c r="H240" s="38">
        <f t="shared" si="14"/>
        <v>86.534999999999997</v>
      </c>
      <c r="I240" s="39">
        <f t="shared" si="15"/>
        <v>99.515249999999995</v>
      </c>
      <c r="J240" s="40" t="s">
        <v>1387</v>
      </c>
    </row>
    <row r="241" spans="1:10" x14ac:dyDescent="0.35">
      <c r="A241" s="33" t="s">
        <v>403</v>
      </c>
      <c r="B241" s="34"/>
      <c r="C241" s="35" t="s">
        <v>404</v>
      </c>
      <c r="D241" s="36">
        <v>28.38</v>
      </c>
      <c r="E241" s="28">
        <v>0.5</v>
      </c>
      <c r="F241" s="37">
        <f t="shared" si="12"/>
        <v>14.19</v>
      </c>
      <c r="G241" s="38">
        <f t="shared" si="13"/>
        <v>16.318499999999997</v>
      </c>
      <c r="H241" s="38">
        <f t="shared" si="14"/>
        <v>0</v>
      </c>
      <c r="I241" s="39">
        <f t="shared" si="15"/>
        <v>0</v>
      </c>
      <c r="J241" s="40" t="s">
        <v>1387</v>
      </c>
    </row>
    <row r="242" spans="1:10" x14ac:dyDescent="0.35">
      <c r="A242" s="33" t="s">
        <v>405</v>
      </c>
      <c r="B242" s="34"/>
      <c r="C242" s="35" t="s">
        <v>406</v>
      </c>
      <c r="D242" s="36">
        <v>25</v>
      </c>
      <c r="E242" s="28">
        <v>0.5</v>
      </c>
      <c r="F242" s="37">
        <f t="shared" si="12"/>
        <v>12.5</v>
      </c>
      <c r="G242" s="38">
        <f t="shared" si="13"/>
        <v>14.374999999999998</v>
      </c>
      <c r="H242" s="38">
        <f t="shared" si="14"/>
        <v>0</v>
      </c>
      <c r="I242" s="39">
        <f t="shared" si="15"/>
        <v>0</v>
      </c>
      <c r="J242" s="40" t="s">
        <v>1387</v>
      </c>
    </row>
    <row r="243" spans="1:10" x14ac:dyDescent="0.35">
      <c r="A243" s="33" t="s">
        <v>407</v>
      </c>
      <c r="B243" s="34"/>
      <c r="C243" s="35" t="s">
        <v>408</v>
      </c>
      <c r="D243" s="36">
        <v>125.79</v>
      </c>
      <c r="E243" s="28">
        <v>0.5</v>
      </c>
      <c r="F243" s="37">
        <f t="shared" si="12"/>
        <v>62.895000000000003</v>
      </c>
      <c r="G243" s="38">
        <f t="shared" si="13"/>
        <v>72.329250000000002</v>
      </c>
      <c r="H243" s="38">
        <f t="shared" si="14"/>
        <v>0</v>
      </c>
      <c r="I243" s="39">
        <f t="shared" si="15"/>
        <v>0</v>
      </c>
      <c r="J243" s="40" t="s">
        <v>1387</v>
      </c>
    </row>
    <row r="244" spans="1:10" x14ac:dyDescent="0.35">
      <c r="A244" s="33" t="s">
        <v>409</v>
      </c>
      <c r="B244" s="34"/>
      <c r="C244" s="35" t="s">
        <v>410</v>
      </c>
      <c r="D244" s="36">
        <v>81.37</v>
      </c>
      <c r="E244" s="28">
        <v>0.5</v>
      </c>
      <c r="F244" s="37">
        <f t="shared" si="12"/>
        <v>40.685000000000002</v>
      </c>
      <c r="G244" s="38">
        <f t="shared" si="13"/>
        <v>46.787749999999996</v>
      </c>
      <c r="H244" s="38">
        <f t="shared" si="14"/>
        <v>0</v>
      </c>
      <c r="I244" s="39">
        <f t="shared" si="15"/>
        <v>0</v>
      </c>
      <c r="J244" s="40" t="s">
        <v>1387</v>
      </c>
    </row>
    <row r="245" spans="1:10" x14ac:dyDescent="0.35">
      <c r="A245" s="33" t="s">
        <v>1262</v>
      </c>
      <c r="B245" s="34"/>
      <c r="C245" s="35" t="s">
        <v>1295</v>
      </c>
      <c r="D245" s="36">
        <v>92.19</v>
      </c>
      <c r="E245" s="28">
        <v>0.5</v>
      </c>
      <c r="F245" s="37">
        <f t="shared" si="12"/>
        <v>46.094999999999999</v>
      </c>
      <c r="G245" s="38">
        <f t="shared" si="13"/>
        <v>53.009249999999994</v>
      </c>
      <c r="H245" s="38">
        <f t="shared" si="14"/>
        <v>0</v>
      </c>
      <c r="I245" s="39">
        <f t="shared" si="15"/>
        <v>0</v>
      </c>
      <c r="J245" s="40" t="s">
        <v>1387</v>
      </c>
    </row>
    <row r="246" spans="1:10" x14ac:dyDescent="0.35">
      <c r="A246" s="33" t="s">
        <v>411</v>
      </c>
      <c r="B246" s="34"/>
      <c r="C246" s="35" t="s">
        <v>1296</v>
      </c>
      <c r="D246" s="36">
        <v>175</v>
      </c>
      <c r="E246" s="28">
        <v>0.5</v>
      </c>
      <c r="F246" s="37">
        <f t="shared" si="12"/>
        <v>87.5</v>
      </c>
      <c r="G246" s="38">
        <f t="shared" si="13"/>
        <v>100.62499999999999</v>
      </c>
      <c r="H246" s="38">
        <f t="shared" si="14"/>
        <v>0</v>
      </c>
      <c r="I246" s="39">
        <f t="shared" si="15"/>
        <v>0</v>
      </c>
      <c r="J246" s="40" t="s">
        <v>1387</v>
      </c>
    </row>
    <row r="247" spans="1:10" x14ac:dyDescent="0.35">
      <c r="A247" s="33" t="s">
        <v>412</v>
      </c>
      <c r="B247" s="34"/>
      <c r="C247" s="35" t="s">
        <v>413</v>
      </c>
      <c r="D247" s="36">
        <v>41.61</v>
      </c>
      <c r="E247" s="28">
        <v>0.5</v>
      </c>
      <c r="F247" s="37">
        <f t="shared" si="12"/>
        <v>20.805</v>
      </c>
      <c r="G247" s="38">
        <f t="shared" si="13"/>
        <v>23.925749999999997</v>
      </c>
      <c r="H247" s="38">
        <f t="shared" si="14"/>
        <v>0</v>
      </c>
      <c r="I247" s="39">
        <f t="shared" si="15"/>
        <v>0</v>
      </c>
      <c r="J247" s="40" t="s">
        <v>1387</v>
      </c>
    </row>
    <row r="248" spans="1:10" x14ac:dyDescent="0.35">
      <c r="A248" s="33" t="s">
        <v>414</v>
      </c>
      <c r="B248" s="34"/>
      <c r="C248" s="35" t="s">
        <v>415</v>
      </c>
      <c r="D248" s="36">
        <v>18.91</v>
      </c>
      <c r="E248" s="28">
        <v>0.5</v>
      </c>
      <c r="F248" s="37">
        <f t="shared" si="12"/>
        <v>9.4550000000000001</v>
      </c>
      <c r="G248" s="38">
        <f t="shared" si="13"/>
        <v>10.873249999999999</v>
      </c>
      <c r="H248" s="38">
        <f t="shared" si="14"/>
        <v>0</v>
      </c>
      <c r="I248" s="39">
        <f t="shared" si="15"/>
        <v>0</v>
      </c>
      <c r="J248" s="40" t="s">
        <v>1387</v>
      </c>
    </row>
    <row r="249" spans="1:10" x14ac:dyDescent="0.35">
      <c r="A249" s="33" t="s">
        <v>416</v>
      </c>
      <c r="B249" s="34"/>
      <c r="C249" s="35" t="s">
        <v>417</v>
      </c>
      <c r="D249" s="36">
        <v>19.87</v>
      </c>
      <c r="E249" s="28">
        <v>0.5</v>
      </c>
      <c r="F249" s="37">
        <f t="shared" si="12"/>
        <v>9.9350000000000005</v>
      </c>
      <c r="G249" s="38">
        <f t="shared" si="13"/>
        <v>11.42525</v>
      </c>
      <c r="H249" s="38">
        <f t="shared" si="14"/>
        <v>0</v>
      </c>
      <c r="I249" s="39">
        <f t="shared" si="15"/>
        <v>0</v>
      </c>
      <c r="J249" s="40" t="s">
        <v>1387</v>
      </c>
    </row>
    <row r="250" spans="1:10" x14ac:dyDescent="0.35">
      <c r="A250" s="33" t="s">
        <v>418</v>
      </c>
      <c r="B250" s="34" t="s">
        <v>1416</v>
      </c>
      <c r="C250" s="35" t="s">
        <v>419</v>
      </c>
      <c r="D250" s="36">
        <v>81.72</v>
      </c>
      <c r="E250" s="28">
        <v>0.5</v>
      </c>
      <c r="F250" s="37">
        <f t="shared" si="12"/>
        <v>40.86</v>
      </c>
      <c r="G250" s="38">
        <f t="shared" si="13"/>
        <v>46.988999999999997</v>
      </c>
      <c r="H250" s="38">
        <f t="shared" si="14"/>
        <v>40.86</v>
      </c>
      <c r="I250" s="39">
        <f t="shared" si="15"/>
        <v>46.988999999999997</v>
      </c>
      <c r="J250" s="40" t="s">
        <v>1387</v>
      </c>
    </row>
    <row r="251" spans="1:10" x14ac:dyDescent="0.35">
      <c r="A251" s="33" t="s">
        <v>420</v>
      </c>
      <c r="B251" s="34"/>
      <c r="C251" s="35" t="s">
        <v>421</v>
      </c>
      <c r="D251" s="36">
        <v>24</v>
      </c>
      <c r="E251" s="28">
        <v>0.5</v>
      </c>
      <c r="F251" s="37">
        <f t="shared" si="12"/>
        <v>12</v>
      </c>
      <c r="G251" s="38">
        <f t="shared" si="13"/>
        <v>13.799999999999999</v>
      </c>
      <c r="H251" s="38">
        <f t="shared" si="14"/>
        <v>0</v>
      </c>
      <c r="I251" s="39">
        <f t="shared" si="15"/>
        <v>0</v>
      </c>
      <c r="J251" s="40" t="s">
        <v>1387</v>
      </c>
    </row>
    <row r="252" spans="1:10" x14ac:dyDescent="0.35">
      <c r="A252" s="33" t="s">
        <v>422</v>
      </c>
      <c r="B252" s="34"/>
      <c r="C252" s="35" t="s">
        <v>423</v>
      </c>
      <c r="D252" s="36">
        <v>24.6</v>
      </c>
      <c r="E252" s="28">
        <v>0.5</v>
      </c>
      <c r="F252" s="37">
        <f t="shared" si="12"/>
        <v>12.3</v>
      </c>
      <c r="G252" s="38">
        <f t="shared" si="13"/>
        <v>14.145</v>
      </c>
      <c r="H252" s="38">
        <f t="shared" si="14"/>
        <v>0</v>
      </c>
      <c r="I252" s="39">
        <f t="shared" si="15"/>
        <v>0</v>
      </c>
      <c r="J252" s="40" t="s">
        <v>1387</v>
      </c>
    </row>
    <row r="253" spans="1:10" x14ac:dyDescent="0.35">
      <c r="A253" s="33" t="s">
        <v>424</v>
      </c>
      <c r="B253" s="34"/>
      <c r="C253" s="35" t="s">
        <v>1297</v>
      </c>
      <c r="D253" s="36">
        <v>8.5</v>
      </c>
      <c r="E253" s="28">
        <v>0.5</v>
      </c>
      <c r="F253" s="37">
        <f t="shared" si="12"/>
        <v>4.25</v>
      </c>
      <c r="G253" s="38">
        <f t="shared" si="13"/>
        <v>4.8874999999999993</v>
      </c>
      <c r="H253" s="38">
        <f t="shared" si="14"/>
        <v>0</v>
      </c>
      <c r="I253" s="39">
        <f t="shared" si="15"/>
        <v>0</v>
      </c>
      <c r="J253" s="40" t="s">
        <v>1387</v>
      </c>
    </row>
    <row r="254" spans="1:10" x14ac:dyDescent="0.35">
      <c r="A254" s="33" t="s">
        <v>425</v>
      </c>
      <c r="B254" s="34" t="s">
        <v>1444</v>
      </c>
      <c r="C254" s="35" t="s">
        <v>1298</v>
      </c>
      <c r="D254" s="36">
        <v>8.5</v>
      </c>
      <c r="E254" s="28">
        <v>0.5</v>
      </c>
      <c r="F254" s="37">
        <f t="shared" si="12"/>
        <v>4.25</v>
      </c>
      <c r="G254" s="38">
        <f t="shared" si="13"/>
        <v>4.8874999999999993</v>
      </c>
      <c r="H254" s="38">
        <f t="shared" si="14"/>
        <v>17</v>
      </c>
      <c r="I254" s="39">
        <f t="shared" si="15"/>
        <v>19.549999999999997</v>
      </c>
      <c r="J254" s="40" t="s">
        <v>1387</v>
      </c>
    </row>
    <row r="255" spans="1:10" x14ac:dyDescent="0.35">
      <c r="A255" s="33" t="s">
        <v>426</v>
      </c>
      <c r="B255" s="34"/>
      <c r="C255" s="35" t="s">
        <v>1299</v>
      </c>
      <c r="D255" s="36">
        <v>2.46</v>
      </c>
      <c r="E255" s="28">
        <v>0.5</v>
      </c>
      <c r="F255" s="37">
        <f t="shared" si="12"/>
        <v>1.23</v>
      </c>
      <c r="G255" s="38">
        <f t="shared" si="13"/>
        <v>1.4144999999999999</v>
      </c>
      <c r="H255" s="38">
        <f t="shared" si="14"/>
        <v>0</v>
      </c>
      <c r="I255" s="39">
        <f t="shared" si="15"/>
        <v>0</v>
      </c>
      <c r="J255" s="40" t="s">
        <v>1388</v>
      </c>
    </row>
    <row r="256" spans="1:10" x14ac:dyDescent="0.35">
      <c r="A256" s="33" t="s">
        <v>427</v>
      </c>
      <c r="B256" s="34"/>
      <c r="C256" s="35" t="s">
        <v>1300</v>
      </c>
      <c r="D256" s="36">
        <v>2.46</v>
      </c>
      <c r="E256" s="28">
        <v>0.5</v>
      </c>
      <c r="F256" s="37">
        <f t="shared" si="12"/>
        <v>1.23</v>
      </c>
      <c r="G256" s="38">
        <f t="shared" si="13"/>
        <v>1.4144999999999999</v>
      </c>
      <c r="H256" s="38">
        <f t="shared" si="14"/>
        <v>0</v>
      </c>
      <c r="I256" s="39">
        <f t="shared" si="15"/>
        <v>0</v>
      </c>
      <c r="J256" s="40" t="s">
        <v>1388</v>
      </c>
    </row>
    <row r="257" spans="1:10" x14ac:dyDescent="0.35">
      <c r="A257" s="33" t="s">
        <v>428</v>
      </c>
      <c r="B257" s="34"/>
      <c r="C257" s="35" t="s">
        <v>1301</v>
      </c>
      <c r="D257" s="36">
        <v>2.46</v>
      </c>
      <c r="E257" s="28">
        <v>0.5</v>
      </c>
      <c r="F257" s="37">
        <f t="shared" si="12"/>
        <v>1.23</v>
      </c>
      <c r="G257" s="38">
        <f t="shared" si="13"/>
        <v>1.4144999999999999</v>
      </c>
      <c r="H257" s="38">
        <f t="shared" si="14"/>
        <v>0</v>
      </c>
      <c r="I257" s="39">
        <f t="shared" si="15"/>
        <v>0</v>
      </c>
      <c r="J257" s="40" t="s">
        <v>1388</v>
      </c>
    </row>
    <row r="258" spans="1:10" x14ac:dyDescent="0.35">
      <c r="A258" s="33" t="s">
        <v>429</v>
      </c>
      <c r="B258" s="34"/>
      <c r="C258" s="35" t="s">
        <v>1302</v>
      </c>
      <c r="D258" s="36">
        <v>2.46</v>
      </c>
      <c r="E258" s="28">
        <v>0.5</v>
      </c>
      <c r="F258" s="37">
        <f t="shared" si="12"/>
        <v>1.23</v>
      </c>
      <c r="G258" s="38">
        <f t="shared" si="13"/>
        <v>1.4144999999999999</v>
      </c>
      <c r="H258" s="38">
        <f t="shared" si="14"/>
        <v>0</v>
      </c>
      <c r="I258" s="39">
        <f t="shared" si="15"/>
        <v>0</v>
      </c>
      <c r="J258" s="40" t="s">
        <v>1388</v>
      </c>
    </row>
    <row r="259" spans="1:10" x14ac:dyDescent="0.35">
      <c r="A259" s="33" t="s">
        <v>430</v>
      </c>
      <c r="B259" s="34"/>
      <c r="C259" s="35" t="s">
        <v>1303</v>
      </c>
      <c r="D259" s="36">
        <v>2.46</v>
      </c>
      <c r="E259" s="28">
        <v>0.5</v>
      </c>
      <c r="F259" s="37">
        <f t="shared" si="12"/>
        <v>1.23</v>
      </c>
      <c r="G259" s="38">
        <f t="shared" si="13"/>
        <v>1.4144999999999999</v>
      </c>
      <c r="H259" s="38">
        <f t="shared" si="14"/>
        <v>0</v>
      </c>
      <c r="I259" s="39">
        <f t="shared" si="15"/>
        <v>0</v>
      </c>
      <c r="J259" s="40" t="s">
        <v>1388</v>
      </c>
    </row>
    <row r="260" spans="1:10" x14ac:dyDescent="0.35">
      <c r="A260" s="33" t="s">
        <v>431</v>
      </c>
      <c r="B260" s="34"/>
      <c r="C260" s="35" t="s">
        <v>1304</v>
      </c>
      <c r="D260" s="36">
        <v>2.46</v>
      </c>
      <c r="E260" s="28">
        <v>0.5</v>
      </c>
      <c r="F260" s="37">
        <f t="shared" si="12"/>
        <v>1.23</v>
      </c>
      <c r="G260" s="38">
        <f t="shared" si="13"/>
        <v>1.4144999999999999</v>
      </c>
      <c r="H260" s="38">
        <f t="shared" si="14"/>
        <v>0</v>
      </c>
      <c r="I260" s="39">
        <f t="shared" si="15"/>
        <v>0</v>
      </c>
      <c r="J260" s="40" t="s">
        <v>1388</v>
      </c>
    </row>
    <row r="261" spans="1:10" x14ac:dyDescent="0.35">
      <c r="A261" s="33" t="s">
        <v>432</v>
      </c>
      <c r="B261" s="34"/>
      <c r="C261" s="35" t="s">
        <v>1305</v>
      </c>
      <c r="D261" s="36">
        <v>2.46</v>
      </c>
      <c r="E261" s="28">
        <v>0.5</v>
      </c>
      <c r="F261" s="37">
        <f t="shared" si="12"/>
        <v>1.23</v>
      </c>
      <c r="G261" s="38">
        <f t="shared" si="13"/>
        <v>1.4144999999999999</v>
      </c>
      <c r="H261" s="38">
        <f t="shared" si="14"/>
        <v>0</v>
      </c>
      <c r="I261" s="39">
        <f t="shared" si="15"/>
        <v>0</v>
      </c>
      <c r="J261" s="40" t="s">
        <v>1388</v>
      </c>
    </row>
    <row r="262" spans="1:10" x14ac:dyDescent="0.35">
      <c r="A262" s="33" t="s">
        <v>433</v>
      </c>
      <c r="B262" s="34"/>
      <c r="C262" s="35" t="s">
        <v>1306</v>
      </c>
      <c r="D262" s="36">
        <v>2.46</v>
      </c>
      <c r="E262" s="28">
        <v>0.5</v>
      </c>
      <c r="F262" s="37">
        <f t="shared" si="12"/>
        <v>1.23</v>
      </c>
      <c r="G262" s="38">
        <f t="shared" si="13"/>
        <v>1.4144999999999999</v>
      </c>
      <c r="H262" s="38">
        <f t="shared" si="14"/>
        <v>0</v>
      </c>
      <c r="I262" s="39">
        <f t="shared" si="15"/>
        <v>0</v>
      </c>
      <c r="J262" s="40" t="s">
        <v>1388</v>
      </c>
    </row>
    <row r="263" spans="1:10" x14ac:dyDescent="0.35">
      <c r="A263" s="33" t="s">
        <v>434</v>
      </c>
      <c r="B263" s="34"/>
      <c r="C263" s="35" t="s">
        <v>1307</v>
      </c>
      <c r="D263" s="36">
        <v>2.46</v>
      </c>
      <c r="E263" s="28">
        <v>0.5</v>
      </c>
      <c r="F263" s="37">
        <f t="shared" si="12"/>
        <v>1.23</v>
      </c>
      <c r="G263" s="38">
        <f t="shared" si="13"/>
        <v>1.4144999999999999</v>
      </c>
      <c r="H263" s="38">
        <f t="shared" si="14"/>
        <v>0</v>
      </c>
      <c r="I263" s="39">
        <f t="shared" si="15"/>
        <v>0</v>
      </c>
      <c r="J263" s="40" t="s">
        <v>1388</v>
      </c>
    </row>
    <row r="264" spans="1:10" x14ac:dyDescent="0.35">
      <c r="A264" s="33" t="s">
        <v>435</v>
      </c>
      <c r="B264" s="34"/>
      <c r="C264" s="35" t="s">
        <v>1308</v>
      </c>
      <c r="D264" s="36">
        <v>2.46</v>
      </c>
      <c r="E264" s="28">
        <v>0.5</v>
      </c>
      <c r="F264" s="37">
        <f t="shared" si="12"/>
        <v>1.23</v>
      </c>
      <c r="G264" s="38">
        <f t="shared" si="13"/>
        <v>1.4144999999999999</v>
      </c>
      <c r="H264" s="38">
        <f t="shared" si="14"/>
        <v>0</v>
      </c>
      <c r="I264" s="39">
        <f t="shared" si="15"/>
        <v>0</v>
      </c>
      <c r="J264" s="40" t="s">
        <v>1388</v>
      </c>
    </row>
    <row r="265" spans="1:10" x14ac:dyDescent="0.35">
      <c r="A265" s="33" t="s">
        <v>436</v>
      </c>
      <c r="B265" s="34"/>
      <c r="C265" s="35" t="s">
        <v>1309</v>
      </c>
      <c r="D265" s="36">
        <v>2.46</v>
      </c>
      <c r="E265" s="28">
        <v>0.5</v>
      </c>
      <c r="F265" s="37">
        <f t="shared" si="12"/>
        <v>1.23</v>
      </c>
      <c r="G265" s="38">
        <f t="shared" si="13"/>
        <v>1.4144999999999999</v>
      </c>
      <c r="H265" s="38">
        <f t="shared" si="14"/>
        <v>0</v>
      </c>
      <c r="I265" s="39">
        <f t="shared" si="15"/>
        <v>0</v>
      </c>
      <c r="J265" s="40" t="s">
        <v>1388</v>
      </c>
    </row>
    <row r="266" spans="1:10" x14ac:dyDescent="0.35">
      <c r="A266" s="33" t="s">
        <v>437</v>
      </c>
      <c r="B266" s="34"/>
      <c r="C266" s="35" t="s">
        <v>1310</v>
      </c>
      <c r="D266" s="36">
        <v>2.46</v>
      </c>
      <c r="E266" s="28">
        <v>0.5</v>
      </c>
      <c r="F266" s="37">
        <f t="shared" si="12"/>
        <v>1.23</v>
      </c>
      <c r="G266" s="38">
        <f t="shared" si="13"/>
        <v>1.4144999999999999</v>
      </c>
      <c r="H266" s="38">
        <f t="shared" si="14"/>
        <v>0</v>
      </c>
      <c r="I266" s="39">
        <f t="shared" si="15"/>
        <v>0</v>
      </c>
      <c r="J266" s="40" t="s">
        <v>1388</v>
      </c>
    </row>
    <row r="267" spans="1:10" x14ac:dyDescent="0.35">
      <c r="A267" s="33" t="s">
        <v>438</v>
      </c>
      <c r="B267" s="34"/>
      <c r="C267" s="35" t="s">
        <v>1311</v>
      </c>
      <c r="D267" s="36">
        <v>2.46</v>
      </c>
      <c r="E267" s="28">
        <v>0.5</v>
      </c>
      <c r="F267" s="37">
        <f t="shared" ref="F267:F330" si="16">IF(J267="3000",D267-(D267*E267),IF(J267="3100",D267-(D267*E267),IF(J267="3200",D267-(D267*E267),IF(J267="3300",D267-(D267*E267),IF(J267="3400",D267-(D267*E267),IF(J267="3500",D267-(D267*E267),IF(J267="3600",D267-(D267*E267),IF(J267="3700",D267-(D267*E267),IF(J267="3800",D267-(D267*E267),IF(J267="3900",D267-(D267*E267),IF(J267="3902",D267-(D267*E267),IF(J267="3950",D267-(D267*E267),IF(J267="3951",D267-(D267*E267),IF(J267="3952",D267-(D267*E267),IF(J267="3953",D267-(D267*E267),IF(J267="3990",D267-(D267*E267),IF(J267="3991",D267-(D267*E267),IF(J267="3997",D267-(D267*E267),IF(J267="3998",D267-(D267*E267),IF(J267="3999",D267-(D267*E267),IF(J267="4202","Educo",IF(J267="4299","Educo",IF(J267="4400","Jegro",IF(J267="4499","Jegro",IF(J267="4500","Arts &amp; Crafts",IF(J267="4510","Arts &amp; Crafts",IF(J267="4599","Arts &amp; Crafts")))))))))))))))))))))))))))</f>
        <v>1.23</v>
      </c>
      <c r="G267" s="38">
        <f t="shared" si="13"/>
        <v>1.4144999999999999</v>
      </c>
      <c r="H267" s="38">
        <f t="shared" si="14"/>
        <v>0</v>
      </c>
      <c r="I267" s="39">
        <f t="shared" si="15"/>
        <v>0</v>
      </c>
      <c r="J267" s="40" t="s">
        <v>1388</v>
      </c>
    </row>
    <row r="268" spans="1:10" x14ac:dyDescent="0.35">
      <c r="A268" s="33" t="s">
        <v>439</v>
      </c>
      <c r="B268" s="34"/>
      <c r="C268" s="35" t="s">
        <v>1312</v>
      </c>
      <c r="D268" s="36">
        <v>2.46</v>
      </c>
      <c r="E268" s="28">
        <v>0.5</v>
      </c>
      <c r="F268" s="37">
        <f t="shared" si="16"/>
        <v>1.23</v>
      </c>
      <c r="G268" s="38">
        <f t="shared" ref="G268:G331" si="17">+F268*1.15</f>
        <v>1.4144999999999999</v>
      </c>
      <c r="H268" s="38">
        <f t="shared" ref="H268:H331" si="18">+B268*F268</f>
        <v>0</v>
      </c>
      <c r="I268" s="39">
        <f t="shared" ref="I268:I331" si="19">+B268*G268</f>
        <v>0</v>
      </c>
      <c r="J268" s="40" t="s">
        <v>1388</v>
      </c>
    </row>
    <row r="269" spans="1:10" x14ac:dyDescent="0.35">
      <c r="A269" s="33" t="s">
        <v>440</v>
      </c>
      <c r="B269" s="34"/>
      <c r="C269" s="35" t="s">
        <v>1313</v>
      </c>
      <c r="D269" s="36">
        <v>2.46</v>
      </c>
      <c r="E269" s="28">
        <v>0.5</v>
      </c>
      <c r="F269" s="37">
        <f t="shared" si="16"/>
        <v>1.23</v>
      </c>
      <c r="G269" s="38">
        <f t="shared" si="17"/>
        <v>1.4144999999999999</v>
      </c>
      <c r="H269" s="38">
        <f t="shared" si="18"/>
        <v>0</v>
      </c>
      <c r="I269" s="39">
        <f t="shared" si="19"/>
        <v>0</v>
      </c>
      <c r="J269" s="40" t="s">
        <v>1388</v>
      </c>
    </row>
    <row r="270" spans="1:10" x14ac:dyDescent="0.35">
      <c r="A270" s="33" t="s">
        <v>441</v>
      </c>
      <c r="B270" s="34"/>
      <c r="C270" s="35" t="s">
        <v>442</v>
      </c>
      <c r="D270" s="36">
        <v>38.78</v>
      </c>
      <c r="E270" s="28">
        <v>0.5</v>
      </c>
      <c r="F270" s="37">
        <f t="shared" si="16"/>
        <v>19.39</v>
      </c>
      <c r="G270" s="38">
        <f t="shared" si="17"/>
        <v>22.298500000000001</v>
      </c>
      <c r="H270" s="38">
        <f t="shared" si="18"/>
        <v>0</v>
      </c>
      <c r="I270" s="39">
        <f t="shared" si="19"/>
        <v>0</v>
      </c>
      <c r="J270" s="40" t="s">
        <v>1387</v>
      </c>
    </row>
    <row r="271" spans="1:10" x14ac:dyDescent="0.35">
      <c r="A271" s="33" t="s">
        <v>443</v>
      </c>
      <c r="B271" s="34" t="s">
        <v>1416</v>
      </c>
      <c r="C271" s="35" t="s">
        <v>444</v>
      </c>
      <c r="D271" s="36">
        <v>69.040000000000006</v>
      </c>
      <c r="E271" s="28">
        <v>0.5</v>
      </c>
      <c r="F271" s="37">
        <f t="shared" si="16"/>
        <v>34.520000000000003</v>
      </c>
      <c r="G271" s="38">
        <f t="shared" si="17"/>
        <v>39.698</v>
      </c>
      <c r="H271" s="38">
        <f t="shared" si="18"/>
        <v>34.520000000000003</v>
      </c>
      <c r="I271" s="39">
        <f t="shared" si="19"/>
        <v>39.698</v>
      </c>
      <c r="J271" s="40" t="s">
        <v>1387</v>
      </c>
    </row>
    <row r="272" spans="1:10" x14ac:dyDescent="0.35">
      <c r="A272" s="33" t="s">
        <v>445</v>
      </c>
      <c r="B272" s="34" t="s">
        <v>1416</v>
      </c>
      <c r="C272" s="35" t="s">
        <v>446</v>
      </c>
      <c r="D272" s="36">
        <v>40.67</v>
      </c>
      <c r="E272" s="28">
        <v>0.5</v>
      </c>
      <c r="F272" s="37">
        <f t="shared" si="16"/>
        <v>20.335000000000001</v>
      </c>
      <c r="G272" s="38">
        <f t="shared" si="17"/>
        <v>23.385249999999999</v>
      </c>
      <c r="H272" s="38">
        <f t="shared" si="18"/>
        <v>20.335000000000001</v>
      </c>
      <c r="I272" s="39">
        <f t="shared" si="19"/>
        <v>23.385249999999999</v>
      </c>
      <c r="J272" s="40" t="s">
        <v>1387</v>
      </c>
    </row>
    <row r="273" spans="1:10" x14ac:dyDescent="0.35">
      <c r="A273" s="33" t="s">
        <v>447</v>
      </c>
      <c r="B273" s="34"/>
      <c r="C273" s="35" t="s">
        <v>448</v>
      </c>
      <c r="D273" s="36">
        <v>165.51</v>
      </c>
      <c r="E273" s="28">
        <v>0.5</v>
      </c>
      <c r="F273" s="37">
        <f t="shared" si="16"/>
        <v>82.754999999999995</v>
      </c>
      <c r="G273" s="38">
        <f t="shared" si="17"/>
        <v>95.168249999999986</v>
      </c>
      <c r="H273" s="38">
        <f t="shared" si="18"/>
        <v>0</v>
      </c>
      <c r="I273" s="39">
        <f t="shared" si="19"/>
        <v>0</v>
      </c>
      <c r="J273" s="40" t="s">
        <v>1385</v>
      </c>
    </row>
    <row r="274" spans="1:10" x14ac:dyDescent="0.35">
      <c r="A274" s="33" t="s">
        <v>449</v>
      </c>
      <c r="B274" s="34"/>
      <c r="C274" s="35" t="s">
        <v>450</v>
      </c>
      <c r="D274" s="36">
        <v>18.91</v>
      </c>
      <c r="E274" s="28">
        <v>0.5</v>
      </c>
      <c r="F274" s="37">
        <f t="shared" si="16"/>
        <v>9.4550000000000001</v>
      </c>
      <c r="G274" s="38">
        <f t="shared" si="17"/>
        <v>10.873249999999999</v>
      </c>
      <c r="H274" s="38">
        <f t="shared" si="18"/>
        <v>0</v>
      </c>
      <c r="I274" s="39">
        <f t="shared" si="19"/>
        <v>0</v>
      </c>
      <c r="J274" s="40" t="s">
        <v>1385</v>
      </c>
    </row>
    <row r="275" spans="1:10" x14ac:dyDescent="0.35">
      <c r="A275" s="33" t="s">
        <v>451</v>
      </c>
      <c r="B275" s="34"/>
      <c r="C275" s="35" t="s">
        <v>452</v>
      </c>
      <c r="D275" s="36">
        <v>239.67</v>
      </c>
      <c r="E275" s="28">
        <v>0.5</v>
      </c>
      <c r="F275" s="37">
        <f t="shared" si="16"/>
        <v>119.83499999999999</v>
      </c>
      <c r="G275" s="38">
        <f t="shared" si="17"/>
        <v>137.81025</v>
      </c>
      <c r="H275" s="38">
        <f t="shared" si="18"/>
        <v>0</v>
      </c>
      <c r="I275" s="39">
        <f t="shared" si="19"/>
        <v>0</v>
      </c>
      <c r="J275" s="40" t="s">
        <v>1385</v>
      </c>
    </row>
    <row r="276" spans="1:10" x14ac:dyDescent="0.35">
      <c r="A276" s="33" t="s">
        <v>453</v>
      </c>
      <c r="B276" s="34"/>
      <c r="C276" s="35" t="s">
        <v>454</v>
      </c>
      <c r="D276" s="36">
        <v>53.91</v>
      </c>
      <c r="E276" s="28">
        <v>0.5</v>
      </c>
      <c r="F276" s="37">
        <f t="shared" si="16"/>
        <v>26.954999999999998</v>
      </c>
      <c r="G276" s="38">
        <f t="shared" si="17"/>
        <v>30.998249999999995</v>
      </c>
      <c r="H276" s="38">
        <f t="shared" si="18"/>
        <v>0</v>
      </c>
      <c r="I276" s="39">
        <f t="shared" si="19"/>
        <v>0</v>
      </c>
      <c r="J276" s="40" t="s">
        <v>1385</v>
      </c>
    </row>
    <row r="277" spans="1:10" x14ac:dyDescent="0.35">
      <c r="A277" s="33" t="s">
        <v>455</v>
      </c>
      <c r="B277" s="34"/>
      <c r="C277" s="35" t="s">
        <v>456</v>
      </c>
      <c r="D277" s="36">
        <v>297.93</v>
      </c>
      <c r="E277" s="28">
        <v>0.5</v>
      </c>
      <c r="F277" s="37">
        <f t="shared" si="16"/>
        <v>148.965</v>
      </c>
      <c r="G277" s="38">
        <f t="shared" si="17"/>
        <v>171.30974999999998</v>
      </c>
      <c r="H277" s="38">
        <f t="shared" si="18"/>
        <v>0</v>
      </c>
      <c r="I277" s="39">
        <f t="shared" si="19"/>
        <v>0</v>
      </c>
      <c r="J277" s="40" t="s">
        <v>1385</v>
      </c>
    </row>
    <row r="278" spans="1:10" x14ac:dyDescent="0.35">
      <c r="A278" s="33" t="s">
        <v>457</v>
      </c>
      <c r="B278" s="34"/>
      <c r="C278" s="35" t="s">
        <v>458</v>
      </c>
      <c r="D278" s="36">
        <v>134.31</v>
      </c>
      <c r="E278" s="28">
        <v>0.5</v>
      </c>
      <c r="F278" s="37">
        <f t="shared" si="16"/>
        <v>67.155000000000001</v>
      </c>
      <c r="G278" s="38">
        <f t="shared" si="17"/>
        <v>77.228249999999989</v>
      </c>
      <c r="H278" s="38">
        <f t="shared" si="18"/>
        <v>0</v>
      </c>
      <c r="I278" s="39">
        <f t="shared" si="19"/>
        <v>0</v>
      </c>
      <c r="J278" s="40" t="s">
        <v>1385</v>
      </c>
    </row>
    <row r="279" spans="1:10" x14ac:dyDescent="0.35">
      <c r="A279" s="33" t="s">
        <v>459</v>
      </c>
      <c r="B279" s="34"/>
      <c r="C279" s="35" t="s">
        <v>460</v>
      </c>
      <c r="D279" s="36">
        <v>42.57</v>
      </c>
      <c r="E279" s="28">
        <v>0.5</v>
      </c>
      <c r="F279" s="37">
        <f t="shared" si="16"/>
        <v>21.285</v>
      </c>
      <c r="G279" s="38">
        <f t="shared" si="17"/>
        <v>24.477749999999997</v>
      </c>
      <c r="H279" s="38">
        <f t="shared" si="18"/>
        <v>0</v>
      </c>
      <c r="I279" s="39">
        <f t="shared" si="19"/>
        <v>0</v>
      </c>
      <c r="J279" s="40" t="s">
        <v>1385</v>
      </c>
    </row>
    <row r="280" spans="1:10" x14ac:dyDescent="0.35">
      <c r="A280" s="33" t="s">
        <v>461</v>
      </c>
      <c r="B280" s="34"/>
      <c r="C280" s="35" t="s">
        <v>462</v>
      </c>
      <c r="D280" s="36">
        <v>42.57</v>
      </c>
      <c r="E280" s="28">
        <v>0.5</v>
      </c>
      <c r="F280" s="37">
        <f t="shared" si="16"/>
        <v>21.285</v>
      </c>
      <c r="G280" s="38">
        <f t="shared" si="17"/>
        <v>24.477749999999997</v>
      </c>
      <c r="H280" s="38">
        <f t="shared" si="18"/>
        <v>0</v>
      </c>
      <c r="I280" s="39">
        <f t="shared" si="19"/>
        <v>0</v>
      </c>
      <c r="J280" s="40" t="s">
        <v>1385</v>
      </c>
    </row>
    <row r="281" spans="1:10" x14ac:dyDescent="0.35">
      <c r="A281" s="33" t="s">
        <v>463</v>
      </c>
      <c r="B281" s="34"/>
      <c r="C281" s="35" t="s">
        <v>1314</v>
      </c>
      <c r="D281" s="36">
        <v>29.31</v>
      </c>
      <c r="E281" s="28">
        <v>0.5</v>
      </c>
      <c r="F281" s="37">
        <f t="shared" si="16"/>
        <v>14.654999999999999</v>
      </c>
      <c r="G281" s="38">
        <f t="shared" si="17"/>
        <v>16.853249999999999</v>
      </c>
      <c r="H281" s="38">
        <f t="shared" si="18"/>
        <v>0</v>
      </c>
      <c r="I281" s="39">
        <f t="shared" si="19"/>
        <v>0</v>
      </c>
      <c r="J281" s="40" t="s">
        <v>1385</v>
      </c>
    </row>
    <row r="282" spans="1:10" x14ac:dyDescent="0.35">
      <c r="A282" s="33" t="s">
        <v>464</v>
      </c>
      <c r="B282" s="34"/>
      <c r="C282" s="35" t="s">
        <v>1315</v>
      </c>
      <c r="D282" s="36">
        <v>29.31</v>
      </c>
      <c r="E282" s="28">
        <v>0.5</v>
      </c>
      <c r="F282" s="37">
        <f t="shared" si="16"/>
        <v>14.654999999999999</v>
      </c>
      <c r="G282" s="38">
        <f t="shared" si="17"/>
        <v>16.853249999999999</v>
      </c>
      <c r="H282" s="38">
        <f t="shared" si="18"/>
        <v>0</v>
      </c>
      <c r="I282" s="39">
        <f t="shared" si="19"/>
        <v>0</v>
      </c>
      <c r="J282" s="40" t="s">
        <v>1385</v>
      </c>
    </row>
    <row r="283" spans="1:10" x14ac:dyDescent="0.35">
      <c r="A283" s="33" t="s">
        <v>465</v>
      </c>
      <c r="B283" s="34"/>
      <c r="C283" s="35" t="s">
        <v>466</v>
      </c>
      <c r="D283" s="36">
        <v>165</v>
      </c>
      <c r="E283" s="28">
        <v>0.5</v>
      </c>
      <c r="F283" s="37">
        <f t="shared" si="16"/>
        <v>82.5</v>
      </c>
      <c r="G283" s="38">
        <f t="shared" si="17"/>
        <v>94.874999999999986</v>
      </c>
      <c r="H283" s="38">
        <f t="shared" si="18"/>
        <v>0</v>
      </c>
      <c r="I283" s="39">
        <f t="shared" si="19"/>
        <v>0</v>
      </c>
      <c r="J283" s="40" t="s">
        <v>1385</v>
      </c>
    </row>
    <row r="284" spans="1:10" x14ac:dyDescent="0.35">
      <c r="A284" s="33" t="s">
        <v>467</v>
      </c>
      <c r="B284" s="34"/>
      <c r="C284" s="35" t="s">
        <v>468</v>
      </c>
      <c r="D284" s="36">
        <v>39.72</v>
      </c>
      <c r="E284" s="28">
        <v>0.5</v>
      </c>
      <c r="F284" s="37">
        <f t="shared" si="16"/>
        <v>19.86</v>
      </c>
      <c r="G284" s="38">
        <f t="shared" si="17"/>
        <v>22.838999999999999</v>
      </c>
      <c r="H284" s="38">
        <f t="shared" si="18"/>
        <v>0</v>
      </c>
      <c r="I284" s="39">
        <f t="shared" si="19"/>
        <v>0</v>
      </c>
      <c r="J284" s="40" t="s">
        <v>1385</v>
      </c>
    </row>
    <row r="285" spans="1:10" x14ac:dyDescent="0.35">
      <c r="A285" s="33" t="s">
        <v>469</v>
      </c>
      <c r="B285" s="34"/>
      <c r="C285" s="35" t="s">
        <v>470</v>
      </c>
      <c r="D285" s="36">
        <v>586.4</v>
      </c>
      <c r="E285" s="28">
        <v>0.5</v>
      </c>
      <c r="F285" s="37">
        <f t="shared" si="16"/>
        <v>293.2</v>
      </c>
      <c r="G285" s="38">
        <f t="shared" si="17"/>
        <v>337.17999999999995</v>
      </c>
      <c r="H285" s="38">
        <f t="shared" si="18"/>
        <v>0</v>
      </c>
      <c r="I285" s="39">
        <f t="shared" si="19"/>
        <v>0</v>
      </c>
      <c r="J285" s="40" t="s">
        <v>1385</v>
      </c>
    </row>
    <row r="286" spans="1:10" x14ac:dyDescent="0.35">
      <c r="A286" s="33" t="s">
        <v>471</v>
      </c>
      <c r="B286" s="34"/>
      <c r="C286" s="35" t="s">
        <v>472</v>
      </c>
      <c r="D286" s="36">
        <v>346.16</v>
      </c>
      <c r="E286" s="28">
        <v>0.5</v>
      </c>
      <c r="F286" s="37">
        <f t="shared" si="16"/>
        <v>173.08</v>
      </c>
      <c r="G286" s="38">
        <f t="shared" si="17"/>
        <v>199.042</v>
      </c>
      <c r="H286" s="38">
        <f t="shared" si="18"/>
        <v>0</v>
      </c>
      <c r="I286" s="39">
        <f t="shared" si="19"/>
        <v>0</v>
      </c>
      <c r="J286" s="40" t="s">
        <v>1385</v>
      </c>
    </row>
    <row r="287" spans="1:10" x14ac:dyDescent="0.35">
      <c r="A287" s="33" t="s">
        <v>473</v>
      </c>
      <c r="B287" s="34"/>
      <c r="C287" s="35" t="s">
        <v>474</v>
      </c>
      <c r="D287" s="36">
        <v>28.926000000000002</v>
      </c>
      <c r="E287" s="28">
        <v>0.5</v>
      </c>
      <c r="F287" s="37">
        <f t="shared" si="16"/>
        <v>14.463000000000001</v>
      </c>
      <c r="G287" s="38">
        <f t="shared" si="17"/>
        <v>16.632449999999999</v>
      </c>
      <c r="H287" s="38">
        <f t="shared" si="18"/>
        <v>0</v>
      </c>
      <c r="I287" s="39">
        <f t="shared" si="19"/>
        <v>0</v>
      </c>
      <c r="J287" s="40" t="s">
        <v>1385</v>
      </c>
    </row>
    <row r="288" spans="1:10" x14ac:dyDescent="0.35">
      <c r="A288" s="33" t="s">
        <v>475</v>
      </c>
      <c r="B288" s="34"/>
      <c r="C288" s="35" t="s">
        <v>476</v>
      </c>
      <c r="D288" s="36">
        <v>25.614000000000001</v>
      </c>
      <c r="E288" s="28">
        <v>0.5</v>
      </c>
      <c r="F288" s="37">
        <f t="shared" si="16"/>
        <v>12.807</v>
      </c>
      <c r="G288" s="38">
        <f t="shared" si="17"/>
        <v>14.72805</v>
      </c>
      <c r="H288" s="38">
        <f t="shared" si="18"/>
        <v>0</v>
      </c>
      <c r="I288" s="39">
        <f t="shared" si="19"/>
        <v>0</v>
      </c>
      <c r="J288" s="40" t="s">
        <v>1385</v>
      </c>
    </row>
    <row r="289" spans="1:10" x14ac:dyDescent="0.35">
      <c r="A289" s="33" t="s">
        <v>477</v>
      </c>
      <c r="B289" s="34"/>
      <c r="C289" s="35" t="s">
        <v>478</v>
      </c>
      <c r="D289" s="36">
        <v>41.61</v>
      </c>
      <c r="E289" s="28">
        <v>0.5</v>
      </c>
      <c r="F289" s="37">
        <f t="shared" si="16"/>
        <v>20.805</v>
      </c>
      <c r="G289" s="38">
        <f t="shared" si="17"/>
        <v>23.925749999999997</v>
      </c>
      <c r="H289" s="38">
        <f t="shared" si="18"/>
        <v>0</v>
      </c>
      <c r="I289" s="39">
        <f t="shared" si="19"/>
        <v>0</v>
      </c>
      <c r="J289" s="40" t="s">
        <v>1385</v>
      </c>
    </row>
    <row r="290" spans="1:10" x14ac:dyDescent="0.35">
      <c r="A290" s="33" t="s">
        <v>479</v>
      </c>
      <c r="B290" s="34"/>
      <c r="C290" s="35" t="s">
        <v>480</v>
      </c>
      <c r="D290" s="36">
        <v>121.49100000000001</v>
      </c>
      <c r="E290" s="28">
        <v>0.5</v>
      </c>
      <c r="F290" s="37">
        <f t="shared" si="16"/>
        <v>60.745500000000007</v>
      </c>
      <c r="G290" s="38">
        <f t="shared" si="17"/>
        <v>69.857325000000003</v>
      </c>
      <c r="H290" s="38">
        <f t="shared" si="18"/>
        <v>0</v>
      </c>
      <c r="I290" s="39">
        <f t="shared" si="19"/>
        <v>0</v>
      </c>
      <c r="J290" s="40" t="s">
        <v>1385</v>
      </c>
    </row>
    <row r="291" spans="1:10" x14ac:dyDescent="0.35">
      <c r="A291" s="33" t="s">
        <v>481</v>
      </c>
      <c r="B291" s="34" t="s">
        <v>1416</v>
      </c>
      <c r="C291" s="35" t="s">
        <v>482</v>
      </c>
      <c r="D291" s="36">
        <v>174.98</v>
      </c>
      <c r="E291" s="28">
        <v>0.5</v>
      </c>
      <c r="F291" s="37">
        <f t="shared" si="16"/>
        <v>87.49</v>
      </c>
      <c r="G291" s="38">
        <f t="shared" si="17"/>
        <v>100.61349999999999</v>
      </c>
      <c r="H291" s="38">
        <f t="shared" si="18"/>
        <v>87.49</v>
      </c>
      <c r="I291" s="39">
        <f t="shared" si="19"/>
        <v>100.61349999999999</v>
      </c>
      <c r="J291" s="40" t="s">
        <v>1385</v>
      </c>
    </row>
    <row r="292" spans="1:10" x14ac:dyDescent="0.35">
      <c r="A292" s="33" t="s">
        <v>483</v>
      </c>
      <c r="B292" s="34"/>
      <c r="C292" s="35" t="s">
        <v>484</v>
      </c>
      <c r="D292" s="36">
        <v>429.4</v>
      </c>
      <c r="E292" s="28">
        <v>0.5</v>
      </c>
      <c r="F292" s="37">
        <f t="shared" si="16"/>
        <v>214.7</v>
      </c>
      <c r="G292" s="38">
        <f t="shared" si="17"/>
        <v>246.90499999999997</v>
      </c>
      <c r="H292" s="38">
        <f t="shared" si="18"/>
        <v>0</v>
      </c>
      <c r="I292" s="39">
        <f t="shared" si="19"/>
        <v>0</v>
      </c>
      <c r="J292" s="40" t="s">
        <v>1385</v>
      </c>
    </row>
    <row r="293" spans="1:10" x14ac:dyDescent="0.35">
      <c r="A293" s="33" t="s">
        <v>485</v>
      </c>
      <c r="B293" s="34"/>
      <c r="C293" s="35" t="s">
        <v>1316</v>
      </c>
      <c r="D293" s="36">
        <v>188.21</v>
      </c>
      <c r="E293" s="28">
        <v>0.5</v>
      </c>
      <c r="F293" s="37">
        <f t="shared" si="16"/>
        <v>94.105000000000004</v>
      </c>
      <c r="G293" s="38">
        <f t="shared" si="17"/>
        <v>108.22075</v>
      </c>
      <c r="H293" s="38">
        <f t="shared" si="18"/>
        <v>0</v>
      </c>
      <c r="I293" s="39">
        <f t="shared" si="19"/>
        <v>0</v>
      </c>
      <c r="J293" s="40" t="s">
        <v>1385</v>
      </c>
    </row>
    <row r="294" spans="1:10" x14ac:dyDescent="0.35">
      <c r="A294" s="33" t="s">
        <v>486</v>
      </c>
      <c r="B294" s="34"/>
      <c r="C294" s="35" t="s">
        <v>487</v>
      </c>
      <c r="D294" s="36">
        <v>95.52</v>
      </c>
      <c r="E294" s="28">
        <v>0.5</v>
      </c>
      <c r="F294" s="37">
        <f t="shared" si="16"/>
        <v>47.76</v>
      </c>
      <c r="G294" s="38">
        <f t="shared" si="17"/>
        <v>54.923999999999992</v>
      </c>
      <c r="H294" s="38">
        <f t="shared" si="18"/>
        <v>0</v>
      </c>
      <c r="I294" s="39">
        <f t="shared" si="19"/>
        <v>0</v>
      </c>
      <c r="J294" s="40" t="s">
        <v>1385</v>
      </c>
    </row>
    <row r="295" spans="1:10" x14ac:dyDescent="0.35">
      <c r="A295" s="33" t="s">
        <v>488</v>
      </c>
      <c r="B295" s="34" t="s">
        <v>1416</v>
      </c>
      <c r="C295" s="35" t="s">
        <v>489</v>
      </c>
      <c r="D295" s="36">
        <v>78.52</v>
      </c>
      <c r="E295" s="28">
        <v>0.5</v>
      </c>
      <c r="F295" s="37">
        <f t="shared" si="16"/>
        <v>39.26</v>
      </c>
      <c r="G295" s="38">
        <f t="shared" si="17"/>
        <v>45.148999999999994</v>
      </c>
      <c r="H295" s="38">
        <f t="shared" si="18"/>
        <v>39.26</v>
      </c>
      <c r="I295" s="39">
        <f t="shared" si="19"/>
        <v>45.148999999999994</v>
      </c>
      <c r="J295" s="40" t="s">
        <v>1385</v>
      </c>
    </row>
    <row r="296" spans="1:10" x14ac:dyDescent="0.35">
      <c r="A296" s="33" t="s">
        <v>490</v>
      </c>
      <c r="B296" s="34" t="s">
        <v>1416</v>
      </c>
      <c r="C296" s="35" t="s">
        <v>491</v>
      </c>
      <c r="D296" s="36">
        <v>152.28</v>
      </c>
      <c r="E296" s="28">
        <v>0.5</v>
      </c>
      <c r="F296" s="37">
        <f t="shared" si="16"/>
        <v>76.14</v>
      </c>
      <c r="G296" s="38">
        <f t="shared" si="17"/>
        <v>87.560999999999993</v>
      </c>
      <c r="H296" s="38">
        <f t="shared" si="18"/>
        <v>76.14</v>
      </c>
      <c r="I296" s="39">
        <f t="shared" si="19"/>
        <v>87.560999999999993</v>
      </c>
      <c r="J296" s="40" t="s">
        <v>1385</v>
      </c>
    </row>
    <row r="297" spans="1:10" x14ac:dyDescent="0.35">
      <c r="A297" s="33" t="s">
        <v>492</v>
      </c>
      <c r="B297" s="34"/>
      <c r="C297" s="35" t="s">
        <v>493</v>
      </c>
      <c r="D297" s="36">
        <v>54.4</v>
      </c>
      <c r="E297" s="28">
        <v>0.5</v>
      </c>
      <c r="F297" s="37">
        <f t="shared" si="16"/>
        <v>27.2</v>
      </c>
      <c r="G297" s="38">
        <f t="shared" si="17"/>
        <v>31.279999999999998</v>
      </c>
      <c r="H297" s="38">
        <f t="shared" si="18"/>
        <v>0</v>
      </c>
      <c r="I297" s="39">
        <f t="shared" si="19"/>
        <v>0</v>
      </c>
      <c r="J297" s="40" t="s">
        <v>1385</v>
      </c>
    </row>
    <row r="298" spans="1:10" x14ac:dyDescent="0.35">
      <c r="A298" s="33" t="s">
        <v>494</v>
      </c>
      <c r="B298" s="34"/>
      <c r="C298" s="35" t="s">
        <v>1317</v>
      </c>
      <c r="D298" s="36">
        <v>506.01</v>
      </c>
      <c r="E298" s="28">
        <v>0.5</v>
      </c>
      <c r="F298" s="37">
        <f t="shared" si="16"/>
        <v>253.005</v>
      </c>
      <c r="G298" s="38">
        <f t="shared" si="17"/>
        <v>290.95574999999997</v>
      </c>
      <c r="H298" s="38">
        <f t="shared" si="18"/>
        <v>0</v>
      </c>
      <c r="I298" s="39">
        <f t="shared" si="19"/>
        <v>0</v>
      </c>
      <c r="J298" s="40" t="s">
        <v>1385</v>
      </c>
    </row>
    <row r="299" spans="1:10" x14ac:dyDescent="0.35">
      <c r="A299" s="33" t="s">
        <v>495</v>
      </c>
      <c r="B299" s="34"/>
      <c r="C299" s="35" t="s">
        <v>1318</v>
      </c>
      <c r="D299" s="36">
        <v>25.53</v>
      </c>
      <c r="E299" s="28">
        <v>0.5</v>
      </c>
      <c r="F299" s="37">
        <f t="shared" si="16"/>
        <v>12.765000000000001</v>
      </c>
      <c r="G299" s="38">
        <f t="shared" si="17"/>
        <v>14.67975</v>
      </c>
      <c r="H299" s="38">
        <f t="shared" si="18"/>
        <v>0</v>
      </c>
      <c r="I299" s="39">
        <f t="shared" si="19"/>
        <v>0</v>
      </c>
      <c r="J299" s="40" t="s">
        <v>1385</v>
      </c>
    </row>
    <row r="300" spans="1:10" x14ac:dyDescent="0.35">
      <c r="A300" s="33" t="s">
        <v>496</v>
      </c>
      <c r="B300" s="34"/>
      <c r="C300" s="35" t="s">
        <v>497</v>
      </c>
      <c r="D300" s="36">
        <v>33.1</v>
      </c>
      <c r="E300" s="28">
        <v>0.5</v>
      </c>
      <c r="F300" s="37">
        <f t="shared" si="16"/>
        <v>16.55</v>
      </c>
      <c r="G300" s="38">
        <f t="shared" si="17"/>
        <v>19.032499999999999</v>
      </c>
      <c r="H300" s="38">
        <f t="shared" si="18"/>
        <v>0</v>
      </c>
      <c r="I300" s="39">
        <f t="shared" si="19"/>
        <v>0</v>
      </c>
      <c r="J300" s="40" t="s">
        <v>1385</v>
      </c>
    </row>
    <row r="301" spans="1:10" x14ac:dyDescent="0.35">
      <c r="A301" s="33" t="s">
        <v>498</v>
      </c>
      <c r="B301" s="34"/>
      <c r="C301" s="35" t="s">
        <v>499</v>
      </c>
      <c r="D301" s="36">
        <v>26.49</v>
      </c>
      <c r="E301" s="28">
        <v>0.5</v>
      </c>
      <c r="F301" s="37">
        <f t="shared" si="16"/>
        <v>13.244999999999999</v>
      </c>
      <c r="G301" s="38">
        <f t="shared" si="17"/>
        <v>15.231749999999998</v>
      </c>
      <c r="H301" s="38">
        <f t="shared" si="18"/>
        <v>0</v>
      </c>
      <c r="I301" s="39">
        <f t="shared" si="19"/>
        <v>0</v>
      </c>
      <c r="J301" s="40" t="s">
        <v>1385</v>
      </c>
    </row>
    <row r="302" spans="1:10" x14ac:dyDescent="0.35">
      <c r="A302" s="33" t="s">
        <v>500</v>
      </c>
      <c r="B302" s="34"/>
      <c r="C302" s="35" t="s">
        <v>501</v>
      </c>
      <c r="D302" s="36">
        <v>69.040000000000006</v>
      </c>
      <c r="E302" s="28">
        <v>0.5</v>
      </c>
      <c r="F302" s="37">
        <f t="shared" si="16"/>
        <v>34.520000000000003</v>
      </c>
      <c r="G302" s="38">
        <f t="shared" si="17"/>
        <v>39.698</v>
      </c>
      <c r="H302" s="38">
        <f t="shared" si="18"/>
        <v>0</v>
      </c>
      <c r="I302" s="39">
        <f t="shared" si="19"/>
        <v>0</v>
      </c>
      <c r="J302" s="40" t="s">
        <v>1385</v>
      </c>
    </row>
    <row r="303" spans="1:10" x14ac:dyDescent="0.35">
      <c r="A303" s="33" t="s">
        <v>502</v>
      </c>
      <c r="B303" s="34"/>
      <c r="C303" s="35" t="s">
        <v>503</v>
      </c>
      <c r="D303" s="36">
        <v>123.9</v>
      </c>
      <c r="E303" s="28">
        <v>0.5</v>
      </c>
      <c r="F303" s="37">
        <f t="shared" si="16"/>
        <v>61.95</v>
      </c>
      <c r="G303" s="38">
        <f t="shared" si="17"/>
        <v>71.242499999999993</v>
      </c>
      <c r="H303" s="38">
        <f t="shared" si="18"/>
        <v>0</v>
      </c>
      <c r="I303" s="39">
        <f t="shared" si="19"/>
        <v>0</v>
      </c>
      <c r="J303" s="40" t="s">
        <v>1385</v>
      </c>
    </row>
    <row r="304" spans="1:10" x14ac:dyDescent="0.35">
      <c r="A304" s="33" t="s">
        <v>504</v>
      </c>
      <c r="B304" s="34"/>
      <c r="C304" s="35" t="s">
        <v>505</v>
      </c>
      <c r="D304" s="36">
        <v>115.47</v>
      </c>
      <c r="E304" s="28">
        <v>0.5</v>
      </c>
      <c r="F304" s="37">
        <f t="shared" si="16"/>
        <v>57.734999999999999</v>
      </c>
      <c r="G304" s="38">
        <f t="shared" si="17"/>
        <v>66.39524999999999</v>
      </c>
      <c r="H304" s="38">
        <f t="shared" si="18"/>
        <v>0</v>
      </c>
      <c r="I304" s="39">
        <f t="shared" si="19"/>
        <v>0</v>
      </c>
      <c r="J304" s="40" t="s">
        <v>1385</v>
      </c>
    </row>
    <row r="305" spans="1:10" x14ac:dyDescent="0.35">
      <c r="A305" s="33" t="s">
        <v>506</v>
      </c>
      <c r="B305" s="34"/>
      <c r="C305" s="35" t="s">
        <v>507</v>
      </c>
      <c r="D305" s="36">
        <v>52.34</v>
      </c>
      <c r="E305" s="28">
        <v>0.5</v>
      </c>
      <c r="F305" s="37">
        <f t="shared" si="16"/>
        <v>26.17</v>
      </c>
      <c r="G305" s="38">
        <f t="shared" si="17"/>
        <v>30.095500000000001</v>
      </c>
      <c r="H305" s="38">
        <f t="shared" si="18"/>
        <v>0</v>
      </c>
      <c r="I305" s="39">
        <f t="shared" si="19"/>
        <v>0</v>
      </c>
      <c r="J305" s="40" t="s">
        <v>1385</v>
      </c>
    </row>
    <row r="306" spans="1:10" x14ac:dyDescent="0.35">
      <c r="A306" s="33" t="s">
        <v>508</v>
      </c>
      <c r="B306" s="34"/>
      <c r="C306" s="35" t="s">
        <v>509</v>
      </c>
      <c r="D306" s="36">
        <v>141</v>
      </c>
      <c r="E306" s="28">
        <v>0.5</v>
      </c>
      <c r="F306" s="37">
        <f t="shared" si="16"/>
        <v>70.5</v>
      </c>
      <c r="G306" s="38">
        <f t="shared" si="17"/>
        <v>81.074999999999989</v>
      </c>
      <c r="H306" s="38">
        <f t="shared" si="18"/>
        <v>0</v>
      </c>
      <c r="I306" s="39">
        <f t="shared" si="19"/>
        <v>0</v>
      </c>
      <c r="J306" s="40" t="s">
        <v>1385</v>
      </c>
    </row>
    <row r="307" spans="1:10" x14ac:dyDescent="0.35">
      <c r="A307" s="33" t="s">
        <v>510</v>
      </c>
      <c r="B307" s="34"/>
      <c r="C307" s="35" t="s">
        <v>511</v>
      </c>
      <c r="D307" s="36">
        <v>101.01</v>
      </c>
      <c r="E307" s="28">
        <v>0.5</v>
      </c>
      <c r="F307" s="37">
        <f t="shared" si="16"/>
        <v>50.505000000000003</v>
      </c>
      <c r="G307" s="38">
        <f t="shared" si="17"/>
        <v>58.080750000000002</v>
      </c>
      <c r="H307" s="38">
        <f t="shared" si="18"/>
        <v>0</v>
      </c>
      <c r="I307" s="39">
        <f t="shared" si="19"/>
        <v>0</v>
      </c>
      <c r="J307" s="40" t="s">
        <v>1385</v>
      </c>
    </row>
    <row r="308" spans="1:10" x14ac:dyDescent="0.35">
      <c r="A308" s="33" t="s">
        <v>512</v>
      </c>
      <c r="B308" s="34"/>
      <c r="C308" s="35" t="s">
        <v>513</v>
      </c>
      <c r="D308" s="36">
        <v>84.17</v>
      </c>
      <c r="E308" s="28">
        <v>0.5</v>
      </c>
      <c r="F308" s="37">
        <f t="shared" si="16"/>
        <v>42.085000000000001</v>
      </c>
      <c r="G308" s="38">
        <f t="shared" si="17"/>
        <v>48.397749999999995</v>
      </c>
      <c r="H308" s="38">
        <f t="shared" si="18"/>
        <v>0</v>
      </c>
      <c r="I308" s="39">
        <f t="shared" si="19"/>
        <v>0</v>
      </c>
      <c r="J308" s="40" t="s">
        <v>1385</v>
      </c>
    </row>
    <row r="309" spans="1:10" x14ac:dyDescent="0.35">
      <c r="A309" s="33" t="s">
        <v>514</v>
      </c>
      <c r="B309" s="34"/>
      <c r="C309" s="35" t="s">
        <v>515</v>
      </c>
      <c r="D309" s="36">
        <v>35</v>
      </c>
      <c r="E309" s="28">
        <v>0.5</v>
      </c>
      <c r="F309" s="37">
        <f t="shared" si="16"/>
        <v>17.5</v>
      </c>
      <c r="G309" s="38">
        <f t="shared" si="17"/>
        <v>20.125</v>
      </c>
      <c r="H309" s="38">
        <f t="shared" si="18"/>
        <v>0</v>
      </c>
      <c r="I309" s="39">
        <f t="shared" si="19"/>
        <v>0</v>
      </c>
      <c r="J309" s="40" t="s">
        <v>1385</v>
      </c>
    </row>
    <row r="310" spans="1:10" x14ac:dyDescent="0.35">
      <c r="A310" s="33" t="s">
        <v>516</v>
      </c>
      <c r="B310" s="34"/>
      <c r="C310" s="35" t="s">
        <v>517</v>
      </c>
      <c r="D310" s="36">
        <v>4.7300000000000004</v>
      </c>
      <c r="E310" s="28">
        <v>0.5</v>
      </c>
      <c r="F310" s="37">
        <f t="shared" si="16"/>
        <v>2.3650000000000002</v>
      </c>
      <c r="G310" s="38">
        <f t="shared" si="17"/>
        <v>2.7197499999999999</v>
      </c>
      <c r="H310" s="38">
        <f t="shared" si="18"/>
        <v>0</v>
      </c>
      <c r="I310" s="39">
        <f t="shared" si="19"/>
        <v>0</v>
      </c>
      <c r="J310" s="40" t="s">
        <v>1388</v>
      </c>
    </row>
    <row r="311" spans="1:10" x14ac:dyDescent="0.35">
      <c r="A311" s="33" t="s">
        <v>518</v>
      </c>
      <c r="B311" s="34" t="s">
        <v>1416</v>
      </c>
      <c r="C311" s="35" t="s">
        <v>519</v>
      </c>
      <c r="D311" s="36">
        <v>105.61</v>
      </c>
      <c r="E311" s="28">
        <v>0.5</v>
      </c>
      <c r="F311" s="37">
        <f t="shared" si="16"/>
        <v>52.805</v>
      </c>
      <c r="G311" s="38">
        <f t="shared" si="17"/>
        <v>60.725749999999998</v>
      </c>
      <c r="H311" s="38">
        <f t="shared" si="18"/>
        <v>52.805</v>
      </c>
      <c r="I311" s="39">
        <f t="shared" si="19"/>
        <v>60.725749999999998</v>
      </c>
      <c r="J311" s="40" t="s">
        <v>1385</v>
      </c>
    </row>
    <row r="312" spans="1:10" x14ac:dyDescent="0.35">
      <c r="A312" s="33" t="s">
        <v>520</v>
      </c>
      <c r="B312" s="34" t="s">
        <v>1416</v>
      </c>
      <c r="C312" s="35" t="s">
        <v>521</v>
      </c>
      <c r="D312" s="36">
        <v>82.65</v>
      </c>
      <c r="E312" s="28">
        <v>0.5</v>
      </c>
      <c r="F312" s="37">
        <f t="shared" si="16"/>
        <v>41.325000000000003</v>
      </c>
      <c r="G312" s="38">
        <f t="shared" si="17"/>
        <v>47.52375</v>
      </c>
      <c r="H312" s="38">
        <f t="shared" si="18"/>
        <v>41.325000000000003</v>
      </c>
      <c r="I312" s="39">
        <f t="shared" si="19"/>
        <v>47.52375</v>
      </c>
      <c r="J312" s="40" t="s">
        <v>1385</v>
      </c>
    </row>
    <row r="313" spans="1:10" x14ac:dyDescent="0.35">
      <c r="A313" s="33" t="s">
        <v>522</v>
      </c>
      <c r="B313" s="34" t="s">
        <v>1416</v>
      </c>
      <c r="C313" s="35" t="s">
        <v>523</v>
      </c>
      <c r="D313" s="36">
        <v>79.89</v>
      </c>
      <c r="E313" s="28">
        <v>0.5</v>
      </c>
      <c r="F313" s="37">
        <f t="shared" si="16"/>
        <v>39.945</v>
      </c>
      <c r="G313" s="38">
        <f t="shared" si="17"/>
        <v>45.936749999999996</v>
      </c>
      <c r="H313" s="38">
        <f t="shared" si="18"/>
        <v>39.945</v>
      </c>
      <c r="I313" s="39">
        <f t="shared" si="19"/>
        <v>45.936749999999996</v>
      </c>
      <c r="J313" s="40" t="s">
        <v>1385</v>
      </c>
    </row>
    <row r="314" spans="1:10" x14ac:dyDescent="0.35">
      <c r="A314" s="33" t="s">
        <v>524</v>
      </c>
      <c r="B314" s="34" t="s">
        <v>1416</v>
      </c>
      <c r="C314" s="35" t="s">
        <v>1459</v>
      </c>
      <c r="D314" s="36">
        <v>84.17</v>
      </c>
      <c r="E314" s="28">
        <v>0.5</v>
      </c>
      <c r="F314" s="37">
        <f t="shared" si="16"/>
        <v>42.085000000000001</v>
      </c>
      <c r="G314" s="38">
        <f t="shared" si="17"/>
        <v>48.397749999999995</v>
      </c>
      <c r="H314" s="38">
        <f t="shared" si="18"/>
        <v>42.085000000000001</v>
      </c>
      <c r="I314" s="39">
        <f t="shared" si="19"/>
        <v>48.397749999999995</v>
      </c>
      <c r="J314" s="40" t="s">
        <v>1385</v>
      </c>
    </row>
    <row r="315" spans="1:10" x14ac:dyDescent="0.35">
      <c r="A315" s="33" t="s">
        <v>525</v>
      </c>
      <c r="B315" s="34" t="s">
        <v>1416</v>
      </c>
      <c r="C315" s="35" t="s">
        <v>526</v>
      </c>
      <c r="D315" s="36">
        <v>14</v>
      </c>
      <c r="E315" s="28">
        <v>0.5</v>
      </c>
      <c r="F315" s="37">
        <f t="shared" si="16"/>
        <v>7</v>
      </c>
      <c r="G315" s="38">
        <f t="shared" si="17"/>
        <v>8.0499999999999989</v>
      </c>
      <c r="H315" s="38">
        <f t="shared" si="18"/>
        <v>7</v>
      </c>
      <c r="I315" s="39">
        <f t="shared" si="19"/>
        <v>8.0499999999999989</v>
      </c>
      <c r="J315" s="40" t="s">
        <v>1388</v>
      </c>
    </row>
    <row r="316" spans="1:10" x14ac:dyDescent="0.35">
      <c r="A316" s="33" t="s">
        <v>527</v>
      </c>
      <c r="B316" s="34" t="s">
        <v>1416</v>
      </c>
      <c r="C316" s="35" t="s">
        <v>528</v>
      </c>
      <c r="D316" s="36">
        <v>11.35</v>
      </c>
      <c r="E316" s="28">
        <v>0.5</v>
      </c>
      <c r="F316" s="37">
        <f t="shared" si="16"/>
        <v>5.6749999999999998</v>
      </c>
      <c r="G316" s="38">
        <f t="shared" si="17"/>
        <v>6.5262499999999992</v>
      </c>
      <c r="H316" s="38">
        <f t="shared" si="18"/>
        <v>5.6749999999999998</v>
      </c>
      <c r="I316" s="39">
        <f t="shared" si="19"/>
        <v>6.5262499999999992</v>
      </c>
      <c r="J316" s="40" t="s">
        <v>1388</v>
      </c>
    </row>
    <row r="317" spans="1:10" x14ac:dyDescent="0.35">
      <c r="A317" s="33" t="s">
        <v>529</v>
      </c>
      <c r="B317" s="34"/>
      <c r="C317" s="35" t="s">
        <v>1319</v>
      </c>
      <c r="D317" s="36">
        <v>19.87</v>
      </c>
      <c r="E317" s="28">
        <v>0.5</v>
      </c>
      <c r="F317" s="37">
        <f t="shared" si="16"/>
        <v>9.9350000000000005</v>
      </c>
      <c r="G317" s="38">
        <f t="shared" si="17"/>
        <v>11.42525</v>
      </c>
      <c r="H317" s="38">
        <f t="shared" si="18"/>
        <v>0</v>
      </c>
      <c r="I317" s="39">
        <f t="shared" si="19"/>
        <v>0</v>
      </c>
      <c r="J317" s="40" t="s">
        <v>1388</v>
      </c>
    </row>
    <row r="318" spans="1:10" x14ac:dyDescent="0.35">
      <c r="A318" s="33" t="s">
        <v>530</v>
      </c>
      <c r="B318" s="34"/>
      <c r="C318" s="35" t="s">
        <v>531</v>
      </c>
      <c r="D318" s="36">
        <v>38.78</v>
      </c>
      <c r="E318" s="28">
        <v>0.5</v>
      </c>
      <c r="F318" s="37">
        <f t="shared" si="16"/>
        <v>19.39</v>
      </c>
      <c r="G318" s="38">
        <f t="shared" si="17"/>
        <v>22.298500000000001</v>
      </c>
      <c r="H318" s="38">
        <f t="shared" si="18"/>
        <v>0</v>
      </c>
      <c r="I318" s="39">
        <f t="shared" si="19"/>
        <v>0</v>
      </c>
      <c r="J318" s="40" t="s">
        <v>1385</v>
      </c>
    </row>
    <row r="319" spans="1:10" x14ac:dyDescent="0.35">
      <c r="A319" s="33" t="s">
        <v>532</v>
      </c>
      <c r="B319" s="34"/>
      <c r="C319" s="35" t="s">
        <v>533</v>
      </c>
      <c r="D319" s="36">
        <v>38.78</v>
      </c>
      <c r="E319" s="28">
        <v>0.5</v>
      </c>
      <c r="F319" s="37">
        <f t="shared" si="16"/>
        <v>19.39</v>
      </c>
      <c r="G319" s="38">
        <f t="shared" si="17"/>
        <v>22.298500000000001</v>
      </c>
      <c r="H319" s="38">
        <f t="shared" si="18"/>
        <v>0</v>
      </c>
      <c r="I319" s="39">
        <f t="shared" si="19"/>
        <v>0</v>
      </c>
      <c r="J319" s="40" t="s">
        <v>1385</v>
      </c>
    </row>
    <row r="320" spans="1:10" x14ac:dyDescent="0.35">
      <c r="A320" s="33" t="s">
        <v>534</v>
      </c>
      <c r="B320" s="34"/>
      <c r="C320" s="35" t="s">
        <v>535</v>
      </c>
      <c r="D320" s="36">
        <v>38.78</v>
      </c>
      <c r="E320" s="28">
        <v>0.5</v>
      </c>
      <c r="F320" s="37">
        <f t="shared" si="16"/>
        <v>19.39</v>
      </c>
      <c r="G320" s="38">
        <f t="shared" si="17"/>
        <v>22.298500000000001</v>
      </c>
      <c r="H320" s="38">
        <f t="shared" si="18"/>
        <v>0</v>
      </c>
      <c r="I320" s="39">
        <f t="shared" si="19"/>
        <v>0</v>
      </c>
      <c r="J320" s="40" t="s">
        <v>1385</v>
      </c>
    </row>
    <row r="321" spans="1:10" x14ac:dyDescent="0.35">
      <c r="A321" s="33" t="s">
        <v>536</v>
      </c>
      <c r="B321" s="34"/>
      <c r="C321" s="35" t="s">
        <v>537</v>
      </c>
      <c r="D321" s="36">
        <v>38.78</v>
      </c>
      <c r="E321" s="28">
        <v>0.5</v>
      </c>
      <c r="F321" s="37">
        <f t="shared" si="16"/>
        <v>19.39</v>
      </c>
      <c r="G321" s="38">
        <f t="shared" si="17"/>
        <v>22.298500000000001</v>
      </c>
      <c r="H321" s="38">
        <f t="shared" si="18"/>
        <v>0</v>
      </c>
      <c r="I321" s="39">
        <f t="shared" si="19"/>
        <v>0</v>
      </c>
      <c r="J321" s="40" t="s">
        <v>1385</v>
      </c>
    </row>
    <row r="322" spans="1:10" x14ac:dyDescent="0.35">
      <c r="A322" s="33" t="s">
        <v>538</v>
      </c>
      <c r="B322" s="34"/>
      <c r="C322" s="35" t="s">
        <v>1320</v>
      </c>
      <c r="D322" s="36">
        <v>18.91</v>
      </c>
      <c r="E322" s="28">
        <v>0.5</v>
      </c>
      <c r="F322" s="37">
        <f t="shared" si="16"/>
        <v>9.4550000000000001</v>
      </c>
      <c r="G322" s="38">
        <f t="shared" si="17"/>
        <v>10.873249999999999</v>
      </c>
      <c r="H322" s="38">
        <f t="shared" si="18"/>
        <v>0</v>
      </c>
      <c r="I322" s="39">
        <f t="shared" si="19"/>
        <v>0</v>
      </c>
      <c r="J322" s="40" t="s">
        <v>1388</v>
      </c>
    </row>
    <row r="323" spans="1:10" x14ac:dyDescent="0.35">
      <c r="A323" s="33" t="s">
        <v>539</v>
      </c>
      <c r="B323" s="34"/>
      <c r="C323" s="35" t="s">
        <v>1321</v>
      </c>
      <c r="D323" s="36">
        <v>35</v>
      </c>
      <c r="E323" s="28">
        <v>0.5</v>
      </c>
      <c r="F323" s="37">
        <f t="shared" si="16"/>
        <v>17.5</v>
      </c>
      <c r="G323" s="38">
        <f t="shared" si="17"/>
        <v>20.125</v>
      </c>
      <c r="H323" s="38">
        <f t="shared" si="18"/>
        <v>0</v>
      </c>
      <c r="I323" s="39">
        <f t="shared" si="19"/>
        <v>0</v>
      </c>
      <c r="J323" s="40" t="s">
        <v>1388</v>
      </c>
    </row>
    <row r="324" spans="1:10" x14ac:dyDescent="0.35">
      <c r="A324" s="33" t="s">
        <v>540</v>
      </c>
      <c r="B324" s="34"/>
      <c r="C324" s="35" t="s">
        <v>541</v>
      </c>
      <c r="D324" s="36">
        <v>11.35</v>
      </c>
      <c r="E324" s="28">
        <v>0.5</v>
      </c>
      <c r="F324" s="37">
        <f t="shared" si="16"/>
        <v>5.6749999999999998</v>
      </c>
      <c r="G324" s="38">
        <f t="shared" si="17"/>
        <v>6.5262499999999992</v>
      </c>
      <c r="H324" s="38">
        <f t="shared" si="18"/>
        <v>0</v>
      </c>
      <c r="I324" s="39">
        <f t="shared" si="19"/>
        <v>0</v>
      </c>
      <c r="J324" s="40" t="s">
        <v>1388</v>
      </c>
    </row>
    <row r="325" spans="1:10" x14ac:dyDescent="0.35">
      <c r="A325" s="33" t="s">
        <v>542</v>
      </c>
      <c r="B325" s="34" t="s">
        <v>1416</v>
      </c>
      <c r="C325" s="35" t="s">
        <v>543</v>
      </c>
      <c r="D325" s="36">
        <v>11.916</v>
      </c>
      <c r="E325" s="28">
        <v>0.5</v>
      </c>
      <c r="F325" s="37">
        <f t="shared" si="16"/>
        <v>5.9580000000000002</v>
      </c>
      <c r="G325" s="38">
        <f t="shared" si="17"/>
        <v>6.8517000000000001</v>
      </c>
      <c r="H325" s="38">
        <f t="shared" si="18"/>
        <v>5.9580000000000002</v>
      </c>
      <c r="I325" s="39">
        <f t="shared" si="19"/>
        <v>6.8517000000000001</v>
      </c>
      <c r="J325" s="40" t="s">
        <v>1385</v>
      </c>
    </row>
    <row r="326" spans="1:10" x14ac:dyDescent="0.35">
      <c r="A326" s="33" t="s">
        <v>544</v>
      </c>
      <c r="B326" s="34" t="s">
        <v>1416</v>
      </c>
      <c r="C326" s="35" t="s">
        <v>545</v>
      </c>
      <c r="D326" s="36">
        <v>13.24</v>
      </c>
      <c r="E326" s="28">
        <v>0.5</v>
      </c>
      <c r="F326" s="37">
        <f t="shared" si="16"/>
        <v>6.62</v>
      </c>
      <c r="G326" s="38">
        <f t="shared" si="17"/>
        <v>7.6129999999999995</v>
      </c>
      <c r="H326" s="38">
        <f t="shared" si="18"/>
        <v>6.62</v>
      </c>
      <c r="I326" s="39">
        <f t="shared" si="19"/>
        <v>7.6129999999999995</v>
      </c>
      <c r="J326" s="40" t="s">
        <v>1385</v>
      </c>
    </row>
    <row r="327" spans="1:10" x14ac:dyDescent="0.35">
      <c r="A327" s="33" t="s">
        <v>546</v>
      </c>
      <c r="B327" s="34" t="s">
        <v>1416</v>
      </c>
      <c r="C327" s="35" t="s">
        <v>547</v>
      </c>
      <c r="D327" s="36">
        <v>11.916</v>
      </c>
      <c r="E327" s="28">
        <v>0.5</v>
      </c>
      <c r="F327" s="37">
        <f t="shared" si="16"/>
        <v>5.9580000000000002</v>
      </c>
      <c r="G327" s="38">
        <f t="shared" si="17"/>
        <v>6.8517000000000001</v>
      </c>
      <c r="H327" s="38">
        <f t="shared" si="18"/>
        <v>5.9580000000000002</v>
      </c>
      <c r="I327" s="39">
        <f t="shared" si="19"/>
        <v>6.8517000000000001</v>
      </c>
      <c r="J327" s="40" t="s">
        <v>1385</v>
      </c>
    </row>
    <row r="328" spans="1:10" x14ac:dyDescent="0.35">
      <c r="A328" s="33" t="s">
        <v>548</v>
      </c>
      <c r="B328" s="34"/>
      <c r="C328" s="35" t="s">
        <v>549</v>
      </c>
      <c r="D328" s="36">
        <v>11.07</v>
      </c>
      <c r="E328" s="28">
        <v>0.5</v>
      </c>
      <c r="F328" s="37">
        <f t="shared" si="16"/>
        <v>5.5350000000000001</v>
      </c>
      <c r="G328" s="38">
        <f t="shared" si="17"/>
        <v>6.3652499999999996</v>
      </c>
      <c r="H328" s="38">
        <f t="shared" si="18"/>
        <v>0</v>
      </c>
      <c r="I328" s="39">
        <f t="shared" si="19"/>
        <v>0</v>
      </c>
      <c r="J328" s="40" t="s">
        <v>1388</v>
      </c>
    </row>
    <row r="329" spans="1:10" x14ac:dyDescent="0.35">
      <c r="A329" s="33" t="s">
        <v>550</v>
      </c>
      <c r="B329" s="34"/>
      <c r="C329" s="35" t="s">
        <v>551</v>
      </c>
      <c r="D329" s="36">
        <v>26.49</v>
      </c>
      <c r="E329" s="28">
        <v>0.5</v>
      </c>
      <c r="F329" s="37">
        <f t="shared" si="16"/>
        <v>13.244999999999999</v>
      </c>
      <c r="G329" s="38">
        <f t="shared" si="17"/>
        <v>15.231749999999998</v>
      </c>
      <c r="H329" s="38">
        <f t="shared" si="18"/>
        <v>0</v>
      </c>
      <c r="I329" s="39">
        <f t="shared" si="19"/>
        <v>0</v>
      </c>
      <c r="J329" s="40" t="s">
        <v>1388</v>
      </c>
    </row>
    <row r="330" spans="1:10" x14ac:dyDescent="0.35">
      <c r="A330" s="33" t="s">
        <v>552</v>
      </c>
      <c r="B330" s="34"/>
      <c r="C330" s="35" t="s">
        <v>553</v>
      </c>
      <c r="D330" s="36">
        <v>26.49</v>
      </c>
      <c r="E330" s="28">
        <v>0.5</v>
      </c>
      <c r="F330" s="37">
        <f t="shared" si="16"/>
        <v>13.244999999999999</v>
      </c>
      <c r="G330" s="38">
        <f t="shared" si="17"/>
        <v>15.231749999999998</v>
      </c>
      <c r="H330" s="38">
        <f t="shared" si="18"/>
        <v>0</v>
      </c>
      <c r="I330" s="39">
        <f t="shared" si="19"/>
        <v>0</v>
      </c>
      <c r="J330" s="40" t="s">
        <v>1388</v>
      </c>
    </row>
    <row r="331" spans="1:10" x14ac:dyDescent="0.35">
      <c r="A331" s="33" t="s">
        <v>554</v>
      </c>
      <c r="B331" s="34"/>
      <c r="C331" s="35" t="s">
        <v>555</v>
      </c>
      <c r="D331" s="36">
        <v>26.49</v>
      </c>
      <c r="E331" s="28">
        <v>0.5</v>
      </c>
      <c r="F331" s="37">
        <f t="shared" ref="F331:F394" si="20">IF(J331="3000",D331-(D331*E331),IF(J331="3100",D331-(D331*E331),IF(J331="3200",D331-(D331*E331),IF(J331="3300",D331-(D331*E331),IF(J331="3400",D331-(D331*E331),IF(J331="3500",D331-(D331*E331),IF(J331="3600",D331-(D331*E331),IF(J331="3700",D331-(D331*E331),IF(J331="3800",D331-(D331*E331),IF(J331="3900",D331-(D331*E331),IF(J331="3902",D331-(D331*E331),IF(J331="3950",D331-(D331*E331),IF(J331="3951",D331-(D331*E331),IF(J331="3952",D331-(D331*E331),IF(J331="3953",D331-(D331*E331),IF(J331="3990",D331-(D331*E331),IF(J331="3991",D331-(D331*E331),IF(J331="3997",D331-(D331*E331),IF(J331="3998",D331-(D331*E331),IF(J331="3999",D331-(D331*E331),IF(J331="4202","Educo",IF(J331="4299","Educo",IF(J331="4400","Jegro",IF(J331="4499","Jegro",IF(J331="4500","Arts &amp; Crafts",IF(J331="4510","Arts &amp; Crafts",IF(J331="4599","Arts &amp; Crafts")))))))))))))))))))))))))))</f>
        <v>13.244999999999999</v>
      </c>
      <c r="G331" s="38">
        <f t="shared" si="17"/>
        <v>15.231749999999998</v>
      </c>
      <c r="H331" s="38">
        <f t="shared" si="18"/>
        <v>0</v>
      </c>
      <c r="I331" s="39">
        <f t="shared" si="19"/>
        <v>0</v>
      </c>
      <c r="J331" s="40" t="s">
        <v>1388</v>
      </c>
    </row>
    <row r="332" spans="1:10" x14ac:dyDescent="0.35">
      <c r="A332" s="33" t="s">
        <v>556</v>
      </c>
      <c r="B332" s="34"/>
      <c r="C332" s="35" t="s">
        <v>557</v>
      </c>
      <c r="D332" s="36">
        <v>26.49</v>
      </c>
      <c r="E332" s="28">
        <v>0.5</v>
      </c>
      <c r="F332" s="37">
        <f t="shared" si="20"/>
        <v>13.244999999999999</v>
      </c>
      <c r="G332" s="38">
        <f t="shared" ref="G332:G395" si="21">+F332*1.15</f>
        <v>15.231749999999998</v>
      </c>
      <c r="H332" s="38">
        <f t="shared" ref="H332:H395" si="22">+B332*F332</f>
        <v>0</v>
      </c>
      <c r="I332" s="39">
        <f t="shared" ref="I332:I395" si="23">+B332*G332</f>
        <v>0</v>
      </c>
      <c r="J332" s="40" t="s">
        <v>1388</v>
      </c>
    </row>
    <row r="333" spans="1:10" x14ac:dyDescent="0.35">
      <c r="A333" s="33" t="s">
        <v>558</v>
      </c>
      <c r="B333" s="34" t="s">
        <v>1462</v>
      </c>
      <c r="C333" s="35" t="s">
        <v>559</v>
      </c>
      <c r="D333" s="36">
        <v>48.22</v>
      </c>
      <c r="E333" s="28">
        <v>0.5</v>
      </c>
      <c r="F333" s="37">
        <f t="shared" si="20"/>
        <v>24.11</v>
      </c>
      <c r="G333" s="38">
        <f t="shared" si="21"/>
        <v>27.726499999999998</v>
      </c>
      <c r="H333" s="38">
        <f t="shared" si="22"/>
        <v>86.796000000000006</v>
      </c>
      <c r="I333" s="39">
        <f t="shared" si="23"/>
        <v>99.815399999999997</v>
      </c>
      <c r="J333" s="40" t="s">
        <v>1388</v>
      </c>
    </row>
    <row r="334" spans="1:10" x14ac:dyDescent="0.35">
      <c r="A334" s="33" t="s">
        <v>560</v>
      </c>
      <c r="B334" s="34"/>
      <c r="C334" s="35" t="s">
        <v>561</v>
      </c>
      <c r="D334" s="36">
        <v>48.22</v>
      </c>
      <c r="E334" s="28">
        <v>0.5</v>
      </c>
      <c r="F334" s="37">
        <f t="shared" si="20"/>
        <v>24.11</v>
      </c>
      <c r="G334" s="38">
        <f t="shared" si="21"/>
        <v>27.726499999999998</v>
      </c>
      <c r="H334" s="38">
        <f t="shared" si="22"/>
        <v>0</v>
      </c>
      <c r="I334" s="39">
        <f t="shared" si="23"/>
        <v>0</v>
      </c>
      <c r="J334" s="40" t="s">
        <v>1388</v>
      </c>
    </row>
    <row r="335" spans="1:10" x14ac:dyDescent="0.35">
      <c r="A335" s="33" t="s">
        <v>562</v>
      </c>
      <c r="B335" s="34" t="s">
        <v>1419</v>
      </c>
      <c r="C335" s="35" t="s">
        <v>563</v>
      </c>
      <c r="D335" s="36">
        <v>48.22</v>
      </c>
      <c r="E335" s="28">
        <v>0.5</v>
      </c>
      <c r="F335" s="37">
        <f t="shared" si="20"/>
        <v>24.11</v>
      </c>
      <c r="G335" s="38">
        <f t="shared" si="21"/>
        <v>27.726499999999998</v>
      </c>
      <c r="H335" s="38">
        <f t="shared" si="22"/>
        <v>72.33</v>
      </c>
      <c r="I335" s="39">
        <f t="shared" si="23"/>
        <v>83.17949999999999</v>
      </c>
      <c r="J335" s="40" t="s">
        <v>1388</v>
      </c>
    </row>
    <row r="336" spans="1:10" x14ac:dyDescent="0.35">
      <c r="A336" s="33" t="s">
        <v>564</v>
      </c>
      <c r="B336" s="34"/>
      <c r="C336" s="35" t="s">
        <v>565</v>
      </c>
      <c r="D336" s="36">
        <v>48.22</v>
      </c>
      <c r="E336" s="28">
        <v>0.5</v>
      </c>
      <c r="F336" s="37">
        <f t="shared" si="20"/>
        <v>24.11</v>
      </c>
      <c r="G336" s="38">
        <f t="shared" si="21"/>
        <v>27.726499999999998</v>
      </c>
      <c r="H336" s="38">
        <f t="shared" si="22"/>
        <v>0</v>
      </c>
      <c r="I336" s="39">
        <f t="shared" si="23"/>
        <v>0</v>
      </c>
      <c r="J336" s="40" t="s">
        <v>1388</v>
      </c>
    </row>
    <row r="337" spans="1:10" x14ac:dyDescent="0.35">
      <c r="A337" s="33" t="s">
        <v>566</v>
      </c>
      <c r="B337" s="34" t="s">
        <v>1419</v>
      </c>
      <c r="C337" s="35" t="s">
        <v>567</v>
      </c>
      <c r="D337" s="36">
        <v>48.22</v>
      </c>
      <c r="E337" s="28">
        <v>0.5</v>
      </c>
      <c r="F337" s="37">
        <f t="shared" si="20"/>
        <v>24.11</v>
      </c>
      <c r="G337" s="38">
        <f t="shared" si="21"/>
        <v>27.726499999999998</v>
      </c>
      <c r="H337" s="38">
        <f t="shared" si="22"/>
        <v>72.33</v>
      </c>
      <c r="I337" s="39">
        <f t="shared" si="23"/>
        <v>83.17949999999999</v>
      </c>
      <c r="J337" s="40" t="s">
        <v>1388</v>
      </c>
    </row>
    <row r="338" spans="1:10" x14ac:dyDescent="0.35">
      <c r="A338" s="33" t="s">
        <v>568</v>
      </c>
      <c r="B338" s="34"/>
      <c r="C338" s="35" t="s">
        <v>569</v>
      </c>
      <c r="D338" s="36">
        <v>48.22</v>
      </c>
      <c r="E338" s="28">
        <v>0.5</v>
      </c>
      <c r="F338" s="37">
        <f t="shared" si="20"/>
        <v>24.11</v>
      </c>
      <c r="G338" s="38">
        <f t="shared" si="21"/>
        <v>27.726499999999998</v>
      </c>
      <c r="H338" s="38">
        <f t="shared" si="22"/>
        <v>0</v>
      </c>
      <c r="I338" s="39">
        <f t="shared" si="23"/>
        <v>0</v>
      </c>
      <c r="J338" s="40" t="s">
        <v>1388</v>
      </c>
    </row>
    <row r="339" spans="1:10" x14ac:dyDescent="0.35">
      <c r="A339" s="33" t="s">
        <v>570</v>
      </c>
      <c r="B339" s="34" t="s">
        <v>1419</v>
      </c>
      <c r="C339" s="35" t="s">
        <v>571</v>
      </c>
      <c r="D339" s="36">
        <v>48.22</v>
      </c>
      <c r="E339" s="28">
        <v>0.5</v>
      </c>
      <c r="F339" s="37">
        <f t="shared" si="20"/>
        <v>24.11</v>
      </c>
      <c r="G339" s="38">
        <f t="shared" si="21"/>
        <v>27.726499999999998</v>
      </c>
      <c r="H339" s="38">
        <f t="shared" si="22"/>
        <v>72.33</v>
      </c>
      <c r="I339" s="39">
        <f t="shared" si="23"/>
        <v>83.17949999999999</v>
      </c>
      <c r="J339" s="40" t="s">
        <v>1388</v>
      </c>
    </row>
    <row r="340" spans="1:10" x14ac:dyDescent="0.35">
      <c r="A340" s="33" t="s">
        <v>572</v>
      </c>
      <c r="B340" s="34"/>
      <c r="C340" s="35" t="s">
        <v>573</v>
      </c>
      <c r="D340" s="36">
        <v>48.22</v>
      </c>
      <c r="E340" s="28">
        <v>0.5</v>
      </c>
      <c r="F340" s="37">
        <f t="shared" si="20"/>
        <v>24.11</v>
      </c>
      <c r="G340" s="38">
        <f t="shared" si="21"/>
        <v>27.726499999999998</v>
      </c>
      <c r="H340" s="38">
        <f t="shared" si="22"/>
        <v>0</v>
      </c>
      <c r="I340" s="39">
        <f t="shared" si="23"/>
        <v>0</v>
      </c>
      <c r="J340" s="40" t="s">
        <v>1388</v>
      </c>
    </row>
    <row r="341" spans="1:10" x14ac:dyDescent="0.35">
      <c r="A341" s="33" t="s">
        <v>574</v>
      </c>
      <c r="B341" s="34"/>
      <c r="C341" s="35" t="s">
        <v>575</v>
      </c>
      <c r="D341" s="36">
        <v>16.82</v>
      </c>
      <c r="E341" s="28">
        <v>0.5</v>
      </c>
      <c r="F341" s="37">
        <f t="shared" si="20"/>
        <v>8.41</v>
      </c>
      <c r="G341" s="38">
        <f t="shared" si="21"/>
        <v>9.6715</v>
      </c>
      <c r="H341" s="38">
        <f t="shared" si="22"/>
        <v>0</v>
      </c>
      <c r="I341" s="39">
        <f t="shared" si="23"/>
        <v>0</v>
      </c>
      <c r="J341" s="40" t="s">
        <v>1389</v>
      </c>
    </row>
    <row r="342" spans="1:10" x14ac:dyDescent="0.35">
      <c r="A342" s="33" t="s">
        <v>576</v>
      </c>
      <c r="B342" s="34"/>
      <c r="C342" s="35" t="s">
        <v>577</v>
      </c>
      <c r="D342" s="36">
        <v>1075</v>
      </c>
      <c r="E342" s="28">
        <v>0.5</v>
      </c>
      <c r="F342" s="37">
        <f t="shared" si="20"/>
        <v>537.5</v>
      </c>
      <c r="G342" s="38">
        <f t="shared" si="21"/>
        <v>618.125</v>
      </c>
      <c r="H342" s="38">
        <f t="shared" si="22"/>
        <v>0</v>
      </c>
      <c r="I342" s="39">
        <f t="shared" si="23"/>
        <v>0</v>
      </c>
      <c r="J342" s="40" t="s">
        <v>1389</v>
      </c>
    </row>
    <row r="343" spans="1:10" x14ac:dyDescent="0.35">
      <c r="A343" s="33" t="s">
        <v>578</v>
      </c>
      <c r="B343" s="34"/>
      <c r="C343" s="35" t="s">
        <v>579</v>
      </c>
      <c r="D343" s="36">
        <v>685</v>
      </c>
      <c r="E343" s="28">
        <v>0.5</v>
      </c>
      <c r="F343" s="37">
        <f t="shared" si="20"/>
        <v>342.5</v>
      </c>
      <c r="G343" s="38">
        <f t="shared" si="21"/>
        <v>393.87499999999994</v>
      </c>
      <c r="H343" s="38">
        <f t="shared" si="22"/>
        <v>0</v>
      </c>
      <c r="I343" s="39">
        <f t="shared" si="23"/>
        <v>0</v>
      </c>
      <c r="J343" s="40" t="s">
        <v>1389</v>
      </c>
    </row>
    <row r="344" spans="1:10" x14ac:dyDescent="0.35">
      <c r="A344" s="33" t="s">
        <v>580</v>
      </c>
      <c r="B344" s="34"/>
      <c r="C344" s="35" t="s">
        <v>581</v>
      </c>
      <c r="D344" s="36">
        <v>34.04</v>
      </c>
      <c r="E344" s="28">
        <v>0.5</v>
      </c>
      <c r="F344" s="37">
        <f t="shared" si="20"/>
        <v>17.02</v>
      </c>
      <c r="G344" s="38">
        <f t="shared" si="21"/>
        <v>19.572999999999997</v>
      </c>
      <c r="H344" s="38">
        <f t="shared" si="22"/>
        <v>0</v>
      </c>
      <c r="I344" s="39">
        <f t="shared" si="23"/>
        <v>0</v>
      </c>
      <c r="J344" s="40" t="s">
        <v>1389</v>
      </c>
    </row>
    <row r="345" spans="1:10" x14ac:dyDescent="0.35">
      <c r="A345" s="33" t="s">
        <v>582</v>
      </c>
      <c r="B345" s="34"/>
      <c r="C345" s="35" t="s">
        <v>583</v>
      </c>
      <c r="D345" s="36">
        <v>7.28</v>
      </c>
      <c r="E345" s="28">
        <v>0.5</v>
      </c>
      <c r="F345" s="37">
        <f t="shared" si="20"/>
        <v>3.64</v>
      </c>
      <c r="G345" s="38">
        <f t="shared" si="21"/>
        <v>4.1859999999999999</v>
      </c>
      <c r="H345" s="38">
        <f t="shared" si="22"/>
        <v>0</v>
      </c>
      <c r="I345" s="39">
        <f t="shared" si="23"/>
        <v>0</v>
      </c>
      <c r="J345" s="40" t="s">
        <v>1389</v>
      </c>
    </row>
    <row r="346" spans="1:10" x14ac:dyDescent="0.35">
      <c r="A346" s="33" t="s">
        <v>584</v>
      </c>
      <c r="B346" s="34"/>
      <c r="C346" s="35" t="s">
        <v>585</v>
      </c>
      <c r="D346" s="36">
        <v>7.28</v>
      </c>
      <c r="E346" s="28">
        <v>0.5</v>
      </c>
      <c r="F346" s="37">
        <f t="shared" si="20"/>
        <v>3.64</v>
      </c>
      <c r="G346" s="38">
        <f t="shared" si="21"/>
        <v>4.1859999999999999</v>
      </c>
      <c r="H346" s="38">
        <f t="shared" si="22"/>
        <v>0</v>
      </c>
      <c r="I346" s="39">
        <f t="shared" si="23"/>
        <v>0</v>
      </c>
      <c r="J346" s="40" t="s">
        <v>1389</v>
      </c>
    </row>
    <row r="347" spans="1:10" x14ac:dyDescent="0.35">
      <c r="A347" s="33" t="s">
        <v>586</v>
      </c>
      <c r="B347" s="34"/>
      <c r="C347" s="35" t="s">
        <v>587</v>
      </c>
      <c r="D347" s="36">
        <v>7.28</v>
      </c>
      <c r="E347" s="28">
        <v>0.5</v>
      </c>
      <c r="F347" s="37">
        <f t="shared" si="20"/>
        <v>3.64</v>
      </c>
      <c r="G347" s="38">
        <f t="shared" si="21"/>
        <v>4.1859999999999999</v>
      </c>
      <c r="H347" s="38">
        <f t="shared" si="22"/>
        <v>0</v>
      </c>
      <c r="I347" s="39">
        <f t="shared" si="23"/>
        <v>0</v>
      </c>
      <c r="J347" s="40" t="s">
        <v>1389</v>
      </c>
    </row>
    <row r="348" spans="1:10" x14ac:dyDescent="0.35">
      <c r="A348" s="33" t="s">
        <v>588</v>
      </c>
      <c r="B348" s="34"/>
      <c r="C348" s="35" t="s">
        <v>589</v>
      </c>
      <c r="D348" s="36">
        <v>7.28</v>
      </c>
      <c r="E348" s="28">
        <v>0.5</v>
      </c>
      <c r="F348" s="37">
        <f t="shared" si="20"/>
        <v>3.64</v>
      </c>
      <c r="G348" s="38">
        <f t="shared" si="21"/>
        <v>4.1859999999999999</v>
      </c>
      <c r="H348" s="38">
        <f t="shared" si="22"/>
        <v>0</v>
      </c>
      <c r="I348" s="39">
        <f t="shared" si="23"/>
        <v>0</v>
      </c>
      <c r="J348" s="40" t="s">
        <v>1389</v>
      </c>
    </row>
    <row r="349" spans="1:10" x14ac:dyDescent="0.35">
      <c r="A349" s="33" t="s">
        <v>590</v>
      </c>
      <c r="B349" s="34"/>
      <c r="C349" s="35" t="s">
        <v>591</v>
      </c>
      <c r="D349" s="36">
        <v>7.28</v>
      </c>
      <c r="E349" s="28">
        <v>0.5</v>
      </c>
      <c r="F349" s="37">
        <f t="shared" si="20"/>
        <v>3.64</v>
      </c>
      <c r="G349" s="38">
        <f t="shared" si="21"/>
        <v>4.1859999999999999</v>
      </c>
      <c r="H349" s="38">
        <f t="shared" si="22"/>
        <v>0</v>
      </c>
      <c r="I349" s="39">
        <f t="shared" si="23"/>
        <v>0</v>
      </c>
      <c r="J349" s="40" t="s">
        <v>1389</v>
      </c>
    </row>
    <row r="350" spans="1:10" x14ac:dyDescent="0.35">
      <c r="A350" s="33" t="s">
        <v>592</v>
      </c>
      <c r="B350" s="34"/>
      <c r="C350" s="35" t="s">
        <v>593</v>
      </c>
      <c r="D350" s="36">
        <v>8.23</v>
      </c>
      <c r="E350" s="28">
        <v>0.5</v>
      </c>
      <c r="F350" s="37">
        <f t="shared" si="20"/>
        <v>4.1150000000000002</v>
      </c>
      <c r="G350" s="38">
        <f t="shared" si="21"/>
        <v>4.7322499999999996</v>
      </c>
      <c r="H350" s="38">
        <f t="shared" si="22"/>
        <v>0</v>
      </c>
      <c r="I350" s="39">
        <f t="shared" si="23"/>
        <v>0</v>
      </c>
      <c r="J350" s="40" t="s">
        <v>1389</v>
      </c>
    </row>
    <row r="351" spans="1:10" x14ac:dyDescent="0.35">
      <c r="A351" s="33" t="s">
        <v>594</v>
      </c>
      <c r="B351" s="34"/>
      <c r="C351" s="35" t="s">
        <v>1322</v>
      </c>
      <c r="D351" s="36">
        <v>108.78</v>
      </c>
      <c r="E351" s="28">
        <v>0.5</v>
      </c>
      <c r="F351" s="37">
        <f t="shared" si="20"/>
        <v>54.39</v>
      </c>
      <c r="G351" s="38">
        <f t="shared" si="21"/>
        <v>62.548499999999997</v>
      </c>
      <c r="H351" s="38">
        <f t="shared" si="22"/>
        <v>0</v>
      </c>
      <c r="I351" s="39">
        <f t="shared" si="23"/>
        <v>0</v>
      </c>
      <c r="J351" s="40" t="s">
        <v>1389</v>
      </c>
    </row>
    <row r="352" spans="1:10" x14ac:dyDescent="0.35">
      <c r="A352" s="33" t="s">
        <v>595</v>
      </c>
      <c r="B352" s="34"/>
      <c r="C352" s="35" t="s">
        <v>596</v>
      </c>
      <c r="D352" s="36">
        <v>114.44</v>
      </c>
      <c r="E352" s="28">
        <v>0.5</v>
      </c>
      <c r="F352" s="37">
        <f t="shared" si="20"/>
        <v>57.22</v>
      </c>
      <c r="G352" s="38">
        <f t="shared" si="21"/>
        <v>65.802999999999997</v>
      </c>
      <c r="H352" s="38">
        <f t="shared" si="22"/>
        <v>0</v>
      </c>
      <c r="I352" s="39">
        <f t="shared" si="23"/>
        <v>0</v>
      </c>
      <c r="J352" s="40" t="s">
        <v>1389</v>
      </c>
    </row>
    <row r="353" spans="1:10" x14ac:dyDescent="0.35">
      <c r="A353" s="33" t="s">
        <v>597</v>
      </c>
      <c r="B353" s="34"/>
      <c r="C353" s="35" t="s">
        <v>598</v>
      </c>
      <c r="D353" s="36">
        <v>103.09</v>
      </c>
      <c r="E353" s="28">
        <v>0.5</v>
      </c>
      <c r="F353" s="37">
        <f t="shared" si="20"/>
        <v>51.545000000000002</v>
      </c>
      <c r="G353" s="38">
        <f t="shared" si="21"/>
        <v>59.27675</v>
      </c>
      <c r="H353" s="38">
        <f t="shared" si="22"/>
        <v>0</v>
      </c>
      <c r="I353" s="39">
        <f t="shared" si="23"/>
        <v>0</v>
      </c>
      <c r="J353" s="40" t="s">
        <v>1389</v>
      </c>
    </row>
    <row r="354" spans="1:10" x14ac:dyDescent="0.35">
      <c r="A354" s="33" t="s">
        <v>599</v>
      </c>
      <c r="B354" s="34" t="s">
        <v>1416</v>
      </c>
      <c r="C354" s="35" t="s">
        <v>600</v>
      </c>
      <c r="D354" s="36">
        <v>149.44</v>
      </c>
      <c r="E354" s="28">
        <v>0.5</v>
      </c>
      <c r="F354" s="37">
        <f t="shared" si="20"/>
        <v>74.72</v>
      </c>
      <c r="G354" s="38">
        <f t="shared" si="21"/>
        <v>85.927999999999997</v>
      </c>
      <c r="H354" s="38">
        <f t="shared" si="22"/>
        <v>74.72</v>
      </c>
      <c r="I354" s="39">
        <f t="shared" si="23"/>
        <v>85.927999999999997</v>
      </c>
      <c r="J354" s="40" t="s">
        <v>1389</v>
      </c>
    </row>
    <row r="355" spans="1:10" x14ac:dyDescent="0.35">
      <c r="A355" s="33" t="s">
        <v>601</v>
      </c>
      <c r="B355" s="34" t="s">
        <v>1416</v>
      </c>
      <c r="C355" s="35" t="s">
        <v>602</v>
      </c>
      <c r="D355" s="36">
        <v>129.38999999999999</v>
      </c>
      <c r="E355" s="28">
        <v>0.5</v>
      </c>
      <c r="F355" s="37">
        <f t="shared" si="20"/>
        <v>64.694999999999993</v>
      </c>
      <c r="G355" s="38">
        <f t="shared" si="21"/>
        <v>74.399249999999981</v>
      </c>
      <c r="H355" s="38">
        <f t="shared" si="22"/>
        <v>64.694999999999993</v>
      </c>
      <c r="I355" s="39">
        <f t="shared" si="23"/>
        <v>74.399249999999981</v>
      </c>
      <c r="J355" s="40" t="s">
        <v>1389</v>
      </c>
    </row>
    <row r="356" spans="1:10" x14ac:dyDescent="0.35">
      <c r="A356" s="33" t="s">
        <v>603</v>
      </c>
      <c r="B356" s="34" t="s">
        <v>1416</v>
      </c>
      <c r="C356" s="35" t="s">
        <v>604</v>
      </c>
      <c r="D356" s="36">
        <v>92.68</v>
      </c>
      <c r="E356" s="28">
        <v>0.5</v>
      </c>
      <c r="F356" s="37">
        <f t="shared" si="20"/>
        <v>46.34</v>
      </c>
      <c r="G356" s="38">
        <f t="shared" si="21"/>
        <v>53.290999999999997</v>
      </c>
      <c r="H356" s="38">
        <f t="shared" si="22"/>
        <v>46.34</v>
      </c>
      <c r="I356" s="39">
        <f t="shared" si="23"/>
        <v>53.290999999999997</v>
      </c>
      <c r="J356" s="40" t="s">
        <v>1389</v>
      </c>
    </row>
    <row r="357" spans="1:10" x14ac:dyDescent="0.35">
      <c r="A357" s="33" t="s">
        <v>1222</v>
      </c>
      <c r="B357" s="34"/>
      <c r="C357" s="35" t="s">
        <v>1227</v>
      </c>
      <c r="D357" s="36">
        <v>97.85</v>
      </c>
      <c r="E357" s="28">
        <v>0.5</v>
      </c>
      <c r="F357" s="37">
        <f t="shared" si="20"/>
        <v>48.924999999999997</v>
      </c>
      <c r="G357" s="38">
        <f t="shared" si="21"/>
        <v>56.263749999999995</v>
      </c>
      <c r="H357" s="38">
        <f t="shared" si="22"/>
        <v>0</v>
      </c>
      <c r="I357" s="39">
        <f t="shared" si="23"/>
        <v>0</v>
      </c>
      <c r="J357" s="40" t="s">
        <v>1389</v>
      </c>
    </row>
    <row r="358" spans="1:10" x14ac:dyDescent="0.35">
      <c r="A358" s="33" t="s">
        <v>605</v>
      </c>
      <c r="B358" s="34"/>
      <c r="C358" s="35" t="s">
        <v>606</v>
      </c>
      <c r="D358" s="36">
        <v>111.6</v>
      </c>
      <c r="E358" s="28">
        <v>0.5</v>
      </c>
      <c r="F358" s="37">
        <f t="shared" si="20"/>
        <v>55.8</v>
      </c>
      <c r="G358" s="38">
        <f t="shared" si="21"/>
        <v>64.169999999999987</v>
      </c>
      <c r="H358" s="38">
        <f t="shared" si="22"/>
        <v>0</v>
      </c>
      <c r="I358" s="39">
        <f t="shared" si="23"/>
        <v>0</v>
      </c>
      <c r="J358" s="40" t="s">
        <v>1389</v>
      </c>
    </row>
    <row r="359" spans="1:10" x14ac:dyDescent="0.35">
      <c r="A359" s="33" t="s">
        <v>607</v>
      </c>
      <c r="B359" s="34"/>
      <c r="C359" s="35" t="s">
        <v>608</v>
      </c>
      <c r="D359" s="36">
        <v>114.44</v>
      </c>
      <c r="E359" s="28">
        <v>0.5</v>
      </c>
      <c r="F359" s="37">
        <f t="shared" si="20"/>
        <v>57.22</v>
      </c>
      <c r="G359" s="38">
        <f t="shared" si="21"/>
        <v>65.802999999999997</v>
      </c>
      <c r="H359" s="38">
        <f t="shared" si="22"/>
        <v>0</v>
      </c>
      <c r="I359" s="39">
        <f t="shared" si="23"/>
        <v>0</v>
      </c>
      <c r="J359" s="40" t="s">
        <v>1389</v>
      </c>
    </row>
    <row r="360" spans="1:10" x14ac:dyDescent="0.35">
      <c r="A360" s="33" t="s">
        <v>609</v>
      </c>
      <c r="B360" s="34" t="s">
        <v>1416</v>
      </c>
      <c r="C360" s="35" t="s">
        <v>1491</v>
      </c>
      <c r="D360" s="36">
        <v>299.16000000000003</v>
      </c>
      <c r="E360" s="28">
        <v>0.5</v>
      </c>
      <c r="F360" s="37">
        <f t="shared" si="20"/>
        <v>149.58000000000001</v>
      </c>
      <c r="G360" s="38">
        <f t="shared" si="21"/>
        <v>172.017</v>
      </c>
      <c r="H360" s="38">
        <f t="shared" si="22"/>
        <v>149.58000000000001</v>
      </c>
      <c r="I360" s="39">
        <f t="shared" si="23"/>
        <v>172.017</v>
      </c>
      <c r="J360" s="40" t="s">
        <v>1395</v>
      </c>
    </row>
    <row r="361" spans="1:10" x14ac:dyDescent="0.35">
      <c r="A361" s="33" t="s">
        <v>610</v>
      </c>
      <c r="B361" s="34" t="s">
        <v>1416</v>
      </c>
      <c r="C361" s="35" t="s">
        <v>611</v>
      </c>
      <c r="D361" s="36">
        <v>99</v>
      </c>
      <c r="E361" s="28">
        <v>0.5</v>
      </c>
      <c r="F361" s="37">
        <f t="shared" si="20"/>
        <v>49.5</v>
      </c>
      <c r="G361" s="38">
        <f t="shared" si="21"/>
        <v>56.924999999999997</v>
      </c>
      <c r="H361" s="38">
        <f t="shared" si="22"/>
        <v>49.5</v>
      </c>
      <c r="I361" s="39">
        <f t="shared" si="23"/>
        <v>56.924999999999997</v>
      </c>
      <c r="J361" s="40" t="s">
        <v>1389</v>
      </c>
    </row>
    <row r="362" spans="1:10" x14ac:dyDescent="0.35">
      <c r="A362" s="33" t="s">
        <v>612</v>
      </c>
      <c r="B362" s="34" t="s">
        <v>1416</v>
      </c>
      <c r="C362" s="35" t="s">
        <v>613</v>
      </c>
      <c r="D362" s="36">
        <v>105.61</v>
      </c>
      <c r="E362" s="28">
        <v>0.5</v>
      </c>
      <c r="F362" s="37">
        <f t="shared" si="20"/>
        <v>52.805</v>
      </c>
      <c r="G362" s="38">
        <f t="shared" si="21"/>
        <v>60.725749999999998</v>
      </c>
      <c r="H362" s="38">
        <f t="shared" si="22"/>
        <v>52.805</v>
      </c>
      <c r="I362" s="39">
        <f t="shared" si="23"/>
        <v>60.725749999999998</v>
      </c>
      <c r="J362" s="40" t="s">
        <v>1389</v>
      </c>
    </row>
    <row r="363" spans="1:10" x14ac:dyDescent="0.35">
      <c r="A363" s="33" t="s">
        <v>614</v>
      </c>
      <c r="B363" s="34" t="s">
        <v>1416</v>
      </c>
      <c r="C363" s="35" t="s">
        <v>615</v>
      </c>
      <c r="D363" s="36">
        <v>101.93</v>
      </c>
      <c r="E363" s="28">
        <v>0.5</v>
      </c>
      <c r="F363" s="37">
        <f t="shared" si="20"/>
        <v>50.965000000000003</v>
      </c>
      <c r="G363" s="38">
        <f t="shared" si="21"/>
        <v>58.609749999999998</v>
      </c>
      <c r="H363" s="38">
        <f t="shared" si="22"/>
        <v>50.965000000000003</v>
      </c>
      <c r="I363" s="39">
        <f t="shared" si="23"/>
        <v>58.609749999999998</v>
      </c>
      <c r="J363" s="40" t="s">
        <v>1389</v>
      </c>
    </row>
    <row r="364" spans="1:10" x14ac:dyDescent="0.35">
      <c r="A364" s="33" t="s">
        <v>616</v>
      </c>
      <c r="B364" s="34" t="s">
        <v>1416</v>
      </c>
      <c r="C364" s="35" t="s">
        <v>617</v>
      </c>
      <c r="D364" s="36">
        <v>124.85</v>
      </c>
      <c r="E364" s="28">
        <v>0.5</v>
      </c>
      <c r="F364" s="37">
        <f t="shared" si="20"/>
        <v>62.424999999999997</v>
      </c>
      <c r="G364" s="38">
        <f t="shared" si="21"/>
        <v>71.788749999999993</v>
      </c>
      <c r="H364" s="38">
        <f t="shared" si="22"/>
        <v>62.424999999999997</v>
      </c>
      <c r="I364" s="39">
        <f t="shared" si="23"/>
        <v>71.788749999999993</v>
      </c>
      <c r="J364" s="40" t="s">
        <v>1389</v>
      </c>
    </row>
    <row r="365" spans="1:10" x14ac:dyDescent="0.35">
      <c r="A365" s="33" t="s">
        <v>618</v>
      </c>
      <c r="B365" s="34" t="s">
        <v>1416</v>
      </c>
      <c r="C365" s="35" t="s">
        <v>619</v>
      </c>
      <c r="D365" s="36">
        <v>113</v>
      </c>
      <c r="E365" s="28">
        <v>0.5</v>
      </c>
      <c r="F365" s="37">
        <f t="shared" si="20"/>
        <v>56.5</v>
      </c>
      <c r="G365" s="38">
        <f t="shared" si="21"/>
        <v>64.974999999999994</v>
      </c>
      <c r="H365" s="38">
        <f t="shared" si="22"/>
        <v>56.5</v>
      </c>
      <c r="I365" s="39">
        <f t="shared" si="23"/>
        <v>64.974999999999994</v>
      </c>
      <c r="J365" s="40" t="s">
        <v>1389</v>
      </c>
    </row>
    <row r="366" spans="1:10" x14ac:dyDescent="0.35">
      <c r="A366" s="33" t="s">
        <v>620</v>
      </c>
      <c r="B366" s="34" t="s">
        <v>1416</v>
      </c>
      <c r="C366" s="35" t="s">
        <v>621</v>
      </c>
      <c r="D366" s="36">
        <v>92.74</v>
      </c>
      <c r="E366" s="28">
        <v>0.5</v>
      </c>
      <c r="F366" s="37">
        <f t="shared" si="20"/>
        <v>46.37</v>
      </c>
      <c r="G366" s="38">
        <f t="shared" si="21"/>
        <v>53.325499999999991</v>
      </c>
      <c r="H366" s="38">
        <f t="shared" si="22"/>
        <v>46.37</v>
      </c>
      <c r="I366" s="39">
        <f t="shared" si="23"/>
        <v>53.325499999999991</v>
      </c>
      <c r="J366" s="40" t="s">
        <v>1389</v>
      </c>
    </row>
    <row r="367" spans="1:10" x14ac:dyDescent="0.35">
      <c r="A367" s="33" t="s">
        <v>622</v>
      </c>
      <c r="B367" s="34" t="s">
        <v>1416</v>
      </c>
      <c r="C367" s="35" t="s">
        <v>623</v>
      </c>
      <c r="D367" s="36">
        <v>103.30200000000001</v>
      </c>
      <c r="E367" s="28">
        <v>0.5</v>
      </c>
      <c r="F367" s="37">
        <f t="shared" si="20"/>
        <v>51.651000000000003</v>
      </c>
      <c r="G367" s="38">
        <f t="shared" si="21"/>
        <v>59.398649999999996</v>
      </c>
      <c r="H367" s="38">
        <f t="shared" si="22"/>
        <v>51.651000000000003</v>
      </c>
      <c r="I367" s="39">
        <f t="shared" si="23"/>
        <v>59.398649999999996</v>
      </c>
      <c r="J367" s="40" t="s">
        <v>1389</v>
      </c>
    </row>
    <row r="368" spans="1:10" x14ac:dyDescent="0.35">
      <c r="A368" s="33" t="s">
        <v>624</v>
      </c>
      <c r="B368" s="34"/>
      <c r="C368" s="35" t="s">
        <v>625</v>
      </c>
      <c r="D368" s="36">
        <v>103.30200000000001</v>
      </c>
      <c r="E368" s="28">
        <v>0.5</v>
      </c>
      <c r="F368" s="37">
        <f t="shared" si="20"/>
        <v>51.651000000000003</v>
      </c>
      <c r="G368" s="38">
        <f t="shared" si="21"/>
        <v>59.398649999999996</v>
      </c>
      <c r="H368" s="38">
        <f t="shared" si="22"/>
        <v>0</v>
      </c>
      <c r="I368" s="39">
        <f t="shared" si="23"/>
        <v>0</v>
      </c>
      <c r="J368" s="40" t="s">
        <v>1389</v>
      </c>
    </row>
    <row r="369" spans="1:10" x14ac:dyDescent="0.35">
      <c r="A369" s="33" t="s">
        <v>626</v>
      </c>
      <c r="B369" s="34"/>
      <c r="C369" s="35" t="s">
        <v>627</v>
      </c>
      <c r="D369" s="36">
        <v>6.8039999999999994</v>
      </c>
      <c r="E369" s="28">
        <v>0.5</v>
      </c>
      <c r="F369" s="37">
        <f t="shared" si="20"/>
        <v>3.4019999999999997</v>
      </c>
      <c r="G369" s="38">
        <f t="shared" si="21"/>
        <v>3.9122999999999992</v>
      </c>
      <c r="H369" s="38">
        <f t="shared" si="22"/>
        <v>0</v>
      </c>
      <c r="I369" s="39">
        <f t="shared" si="23"/>
        <v>0</v>
      </c>
      <c r="J369" s="40" t="s">
        <v>1389</v>
      </c>
    </row>
    <row r="370" spans="1:10" x14ac:dyDescent="0.35">
      <c r="A370" s="33" t="s">
        <v>628</v>
      </c>
      <c r="B370" s="34"/>
      <c r="C370" s="35" t="s">
        <v>629</v>
      </c>
      <c r="D370" s="36">
        <v>152.28</v>
      </c>
      <c r="E370" s="28">
        <v>0.5</v>
      </c>
      <c r="F370" s="37">
        <f t="shared" si="20"/>
        <v>76.14</v>
      </c>
      <c r="G370" s="38">
        <f t="shared" si="21"/>
        <v>87.560999999999993</v>
      </c>
      <c r="H370" s="38">
        <f t="shared" si="22"/>
        <v>0</v>
      </c>
      <c r="I370" s="39">
        <f t="shared" si="23"/>
        <v>0</v>
      </c>
      <c r="J370" s="40" t="s">
        <v>1389</v>
      </c>
    </row>
    <row r="371" spans="1:10" x14ac:dyDescent="0.35">
      <c r="A371" s="33" t="s">
        <v>630</v>
      </c>
      <c r="B371" s="34" t="s">
        <v>1416</v>
      </c>
      <c r="C371" s="35" t="s">
        <v>631</v>
      </c>
      <c r="D371" s="36">
        <v>66.209999999999994</v>
      </c>
      <c r="E371" s="28">
        <v>0.5</v>
      </c>
      <c r="F371" s="37">
        <f t="shared" si="20"/>
        <v>33.104999999999997</v>
      </c>
      <c r="G371" s="38">
        <f t="shared" si="21"/>
        <v>38.070749999999997</v>
      </c>
      <c r="H371" s="38">
        <f t="shared" si="22"/>
        <v>33.104999999999997</v>
      </c>
      <c r="I371" s="39">
        <f t="shared" si="23"/>
        <v>38.070749999999997</v>
      </c>
      <c r="J371" s="40" t="s">
        <v>1385</v>
      </c>
    </row>
    <row r="372" spans="1:10" x14ac:dyDescent="0.35">
      <c r="A372" s="33" t="s">
        <v>632</v>
      </c>
      <c r="B372" s="34" t="s">
        <v>1416</v>
      </c>
      <c r="C372" s="35" t="s">
        <v>633</v>
      </c>
      <c r="D372" s="36">
        <v>69.989999999999995</v>
      </c>
      <c r="E372" s="28">
        <v>0.5</v>
      </c>
      <c r="F372" s="37">
        <f t="shared" si="20"/>
        <v>34.994999999999997</v>
      </c>
      <c r="G372" s="38">
        <f t="shared" si="21"/>
        <v>40.244249999999994</v>
      </c>
      <c r="H372" s="38">
        <f t="shared" si="22"/>
        <v>34.994999999999997</v>
      </c>
      <c r="I372" s="39">
        <f t="shared" si="23"/>
        <v>40.244249999999994</v>
      </c>
      <c r="J372" s="40" t="s">
        <v>1385</v>
      </c>
    </row>
    <row r="373" spans="1:10" x14ac:dyDescent="0.35">
      <c r="A373" s="33" t="s">
        <v>634</v>
      </c>
      <c r="B373" s="34" t="s">
        <v>1416</v>
      </c>
      <c r="C373" s="35" t="s">
        <v>635</v>
      </c>
      <c r="D373" s="36">
        <v>69.989999999999995</v>
      </c>
      <c r="E373" s="28">
        <v>0.5</v>
      </c>
      <c r="F373" s="37">
        <f t="shared" si="20"/>
        <v>34.994999999999997</v>
      </c>
      <c r="G373" s="38">
        <f t="shared" si="21"/>
        <v>40.244249999999994</v>
      </c>
      <c r="H373" s="38">
        <f t="shared" si="22"/>
        <v>34.994999999999997</v>
      </c>
      <c r="I373" s="39">
        <f t="shared" si="23"/>
        <v>40.244249999999994</v>
      </c>
      <c r="J373" s="40" t="s">
        <v>1385</v>
      </c>
    </row>
    <row r="374" spans="1:10" x14ac:dyDescent="0.35">
      <c r="A374" s="33" t="s">
        <v>636</v>
      </c>
      <c r="B374" s="34"/>
      <c r="C374" s="35" t="s">
        <v>637</v>
      </c>
      <c r="D374" s="36">
        <v>115.39</v>
      </c>
      <c r="E374" s="28">
        <v>0.5</v>
      </c>
      <c r="F374" s="37">
        <f t="shared" si="20"/>
        <v>57.695</v>
      </c>
      <c r="G374" s="38">
        <f t="shared" si="21"/>
        <v>66.349249999999998</v>
      </c>
      <c r="H374" s="38">
        <f t="shared" si="22"/>
        <v>0</v>
      </c>
      <c r="I374" s="39">
        <f t="shared" si="23"/>
        <v>0</v>
      </c>
      <c r="J374" s="40" t="s">
        <v>1385</v>
      </c>
    </row>
    <row r="375" spans="1:10" x14ac:dyDescent="0.35">
      <c r="A375" s="33" t="s">
        <v>638</v>
      </c>
      <c r="B375" s="34"/>
      <c r="C375" s="35" t="s">
        <v>639</v>
      </c>
      <c r="D375" s="36">
        <v>86.06</v>
      </c>
      <c r="E375" s="28">
        <v>0.5</v>
      </c>
      <c r="F375" s="37">
        <f t="shared" si="20"/>
        <v>43.03</v>
      </c>
      <c r="G375" s="38">
        <f t="shared" si="21"/>
        <v>49.484499999999997</v>
      </c>
      <c r="H375" s="38">
        <f t="shared" si="22"/>
        <v>0</v>
      </c>
      <c r="I375" s="39">
        <f t="shared" si="23"/>
        <v>0</v>
      </c>
      <c r="J375" s="40" t="s">
        <v>1385</v>
      </c>
    </row>
    <row r="376" spans="1:10" x14ac:dyDescent="0.35">
      <c r="A376" s="33" t="s">
        <v>640</v>
      </c>
      <c r="B376" s="34"/>
      <c r="C376" s="35" t="s">
        <v>641</v>
      </c>
      <c r="D376" s="36">
        <v>78.05</v>
      </c>
      <c r="E376" s="28">
        <v>0.5</v>
      </c>
      <c r="F376" s="37">
        <f t="shared" si="20"/>
        <v>39.024999999999999</v>
      </c>
      <c r="G376" s="38">
        <f t="shared" si="21"/>
        <v>44.878749999999997</v>
      </c>
      <c r="H376" s="38">
        <f t="shared" si="22"/>
        <v>0</v>
      </c>
      <c r="I376" s="39">
        <f t="shared" si="23"/>
        <v>0</v>
      </c>
      <c r="J376" s="40" t="s">
        <v>1385</v>
      </c>
    </row>
    <row r="377" spans="1:10" x14ac:dyDescent="0.35">
      <c r="A377" s="33" t="s">
        <v>642</v>
      </c>
      <c r="B377" s="34"/>
      <c r="C377" s="35" t="s">
        <v>643</v>
      </c>
      <c r="D377" s="36">
        <v>91.74</v>
      </c>
      <c r="E377" s="28">
        <v>0.5</v>
      </c>
      <c r="F377" s="37">
        <f t="shared" si="20"/>
        <v>45.87</v>
      </c>
      <c r="G377" s="38">
        <f t="shared" si="21"/>
        <v>52.750499999999995</v>
      </c>
      <c r="H377" s="38">
        <f t="shared" si="22"/>
        <v>0</v>
      </c>
      <c r="I377" s="39">
        <f t="shared" si="23"/>
        <v>0</v>
      </c>
      <c r="J377" s="40" t="s">
        <v>1385</v>
      </c>
    </row>
    <row r="378" spans="1:10" x14ac:dyDescent="0.35">
      <c r="A378" s="33" t="s">
        <v>644</v>
      </c>
      <c r="B378" s="34"/>
      <c r="C378" s="35" t="s">
        <v>645</v>
      </c>
      <c r="D378" s="36">
        <v>168.35</v>
      </c>
      <c r="E378" s="28">
        <v>0.5</v>
      </c>
      <c r="F378" s="37">
        <f t="shared" si="20"/>
        <v>84.174999999999997</v>
      </c>
      <c r="G378" s="38">
        <f t="shared" si="21"/>
        <v>96.801249999999996</v>
      </c>
      <c r="H378" s="38">
        <f t="shared" si="22"/>
        <v>0</v>
      </c>
      <c r="I378" s="39">
        <f t="shared" si="23"/>
        <v>0</v>
      </c>
      <c r="J378" s="40" t="s">
        <v>1385</v>
      </c>
    </row>
    <row r="379" spans="1:10" x14ac:dyDescent="0.35">
      <c r="A379" s="33" t="s">
        <v>646</v>
      </c>
      <c r="B379" s="34"/>
      <c r="C379" s="35" t="s">
        <v>647</v>
      </c>
      <c r="D379" s="36">
        <v>52.03</v>
      </c>
      <c r="E379" s="28">
        <v>0.5</v>
      </c>
      <c r="F379" s="37">
        <f t="shared" si="20"/>
        <v>26.015000000000001</v>
      </c>
      <c r="G379" s="38">
        <f t="shared" si="21"/>
        <v>29.917249999999999</v>
      </c>
      <c r="H379" s="38">
        <f t="shared" si="22"/>
        <v>0</v>
      </c>
      <c r="I379" s="39">
        <f t="shared" si="23"/>
        <v>0</v>
      </c>
      <c r="J379" s="40" t="s">
        <v>1385</v>
      </c>
    </row>
    <row r="380" spans="1:10" x14ac:dyDescent="0.35">
      <c r="A380" s="33" t="s">
        <v>648</v>
      </c>
      <c r="B380" s="34"/>
      <c r="C380" s="35" t="s">
        <v>649</v>
      </c>
      <c r="D380" s="36">
        <v>76.61</v>
      </c>
      <c r="E380" s="28">
        <v>0.5</v>
      </c>
      <c r="F380" s="37">
        <f t="shared" si="20"/>
        <v>38.305</v>
      </c>
      <c r="G380" s="38">
        <f t="shared" si="21"/>
        <v>44.050749999999994</v>
      </c>
      <c r="H380" s="38">
        <f t="shared" si="22"/>
        <v>0</v>
      </c>
      <c r="I380" s="39">
        <f t="shared" si="23"/>
        <v>0</v>
      </c>
      <c r="J380" s="40" t="s">
        <v>1385</v>
      </c>
    </row>
    <row r="381" spans="1:10" x14ac:dyDescent="0.35">
      <c r="A381" s="33" t="s">
        <v>650</v>
      </c>
      <c r="B381" s="34"/>
      <c r="C381" s="35" t="s">
        <v>651</v>
      </c>
      <c r="D381" s="36">
        <v>54.86</v>
      </c>
      <c r="E381" s="28">
        <v>0.5</v>
      </c>
      <c r="F381" s="37">
        <f t="shared" si="20"/>
        <v>27.43</v>
      </c>
      <c r="G381" s="38">
        <f t="shared" si="21"/>
        <v>31.544499999999996</v>
      </c>
      <c r="H381" s="38">
        <f t="shared" si="22"/>
        <v>0</v>
      </c>
      <c r="I381" s="39">
        <f t="shared" si="23"/>
        <v>0</v>
      </c>
      <c r="J381" s="40" t="s">
        <v>1385</v>
      </c>
    </row>
    <row r="382" spans="1:10" x14ac:dyDescent="0.35">
      <c r="A382" s="33" t="s">
        <v>652</v>
      </c>
      <c r="B382" s="34"/>
      <c r="C382" s="35" t="s">
        <v>653</v>
      </c>
      <c r="D382" s="36">
        <v>60.52</v>
      </c>
      <c r="E382" s="28">
        <v>0.5</v>
      </c>
      <c r="F382" s="37">
        <f t="shared" si="20"/>
        <v>30.26</v>
      </c>
      <c r="G382" s="38">
        <f t="shared" si="21"/>
        <v>34.798999999999999</v>
      </c>
      <c r="H382" s="38">
        <f t="shared" si="22"/>
        <v>0</v>
      </c>
      <c r="I382" s="39">
        <f t="shared" si="23"/>
        <v>0</v>
      </c>
      <c r="J382" s="40" t="s">
        <v>1385</v>
      </c>
    </row>
    <row r="383" spans="1:10" x14ac:dyDescent="0.35">
      <c r="A383" s="33" t="s">
        <v>654</v>
      </c>
      <c r="B383" s="34"/>
      <c r="C383" s="35" t="s">
        <v>655</v>
      </c>
      <c r="D383" s="36">
        <v>56.74</v>
      </c>
      <c r="E383" s="28">
        <v>0.5</v>
      </c>
      <c r="F383" s="37">
        <f t="shared" si="20"/>
        <v>28.37</v>
      </c>
      <c r="G383" s="38">
        <f t="shared" si="21"/>
        <v>32.625499999999995</v>
      </c>
      <c r="H383" s="38">
        <f t="shared" si="22"/>
        <v>0</v>
      </c>
      <c r="I383" s="39">
        <f t="shared" si="23"/>
        <v>0</v>
      </c>
      <c r="J383" s="40" t="s">
        <v>1385</v>
      </c>
    </row>
    <row r="384" spans="1:10" x14ac:dyDescent="0.35">
      <c r="A384" s="33" t="s">
        <v>656</v>
      </c>
      <c r="B384" s="34"/>
      <c r="C384" s="35" t="s">
        <v>657</v>
      </c>
      <c r="D384" s="36">
        <v>76.61</v>
      </c>
      <c r="E384" s="28">
        <v>0.5</v>
      </c>
      <c r="F384" s="37">
        <f t="shared" si="20"/>
        <v>38.305</v>
      </c>
      <c r="G384" s="38">
        <f t="shared" si="21"/>
        <v>44.050749999999994</v>
      </c>
      <c r="H384" s="38">
        <f t="shared" si="22"/>
        <v>0</v>
      </c>
      <c r="I384" s="39">
        <f t="shared" si="23"/>
        <v>0</v>
      </c>
      <c r="J384" s="40" t="s">
        <v>1385</v>
      </c>
    </row>
    <row r="385" spans="1:10" x14ac:dyDescent="0.35">
      <c r="A385" s="33" t="s">
        <v>658</v>
      </c>
      <c r="B385" s="34"/>
      <c r="C385" s="35" t="s">
        <v>659</v>
      </c>
      <c r="D385" s="36">
        <v>35.950000000000003</v>
      </c>
      <c r="E385" s="28">
        <v>0.5</v>
      </c>
      <c r="F385" s="37">
        <f t="shared" si="20"/>
        <v>17.975000000000001</v>
      </c>
      <c r="G385" s="38">
        <f t="shared" si="21"/>
        <v>20.671250000000001</v>
      </c>
      <c r="H385" s="38">
        <f t="shared" si="22"/>
        <v>0</v>
      </c>
      <c r="I385" s="39">
        <f t="shared" si="23"/>
        <v>0</v>
      </c>
      <c r="J385" s="40" t="s">
        <v>1385</v>
      </c>
    </row>
    <row r="386" spans="1:10" x14ac:dyDescent="0.35">
      <c r="A386" s="33" t="s">
        <v>660</v>
      </c>
      <c r="B386" s="34"/>
      <c r="C386" s="35" t="s">
        <v>661</v>
      </c>
      <c r="D386" s="36">
        <v>36.880000000000003</v>
      </c>
      <c r="E386" s="28">
        <v>0.5</v>
      </c>
      <c r="F386" s="37">
        <f t="shared" si="20"/>
        <v>18.440000000000001</v>
      </c>
      <c r="G386" s="38">
        <f t="shared" si="21"/>
        <v>21.206</v>
      </c>
      <c r="H386" s="38">
        <f t="shared" si="22"/>
        <v>0</v>
      </c>
      <c r="I386" s="39">
        <f t="shared" si="23"/>
        <v>0</v>
      </c>
      <c r="J386" s="40" t="s">
        <v>1385</v>
      </c>
    </row>
    <row r="387" spans="1:10" x14ac:dyDescent="0.35">
      <c r="A387" s="33" t="s">
        <v>662</v>
      </c>
      <c r="B387" s="34"/>
      <c r="C387" s="35" t="s">
        <v>663</v>
      </c>
      <c r="D387" s="36">
        <v>66.209999999999994</v>
      </c>
      <c r="E387" s="28">
        <v>0.5</v>
      </c>
      <c r="F387" s="37">
        <f t="shared" si="20"/>
        <v>33.104999999999997</v>
      </c>
      <c r="G387" s="38">
        <f t="shared" si="21"/>
        <v>38.070749999999997</v>
      </c>
      <c r="H387" s="38">
        <f t="shared" si="22"/>
        <v>0</v>
      </c>
      <c r="I387" s="39">
        <f t="shared" si="23"/>
        <v>0</v>
      </c>
      <c r="J387" s="40" t="s">
        <v>1385</v>
      </c>
    </row>
    <row r="388" spans="1:10" x14ac:dyDescent="0.35">
      <c r="A388" s="33" t="s">
        <v>664</v>
      </c>
      <c r="B388" s="34"/>
      <c r="C388" s="35" t="s">
        <v>665</v>
      </c>
      <c r="D388" s="36">
        <v>63.37</v>
      </c>
      <c r="E388" s="28">
        <v>0.5</v>
      </c>
      <c r="F388" s="37">
        <f t="shared" si="20"/>
        <v>31.684999999999999</v>
      </c>
      <c r="G388" s="38">
        <f t="shared" si="21"/>
        <v>36.437749999999994</v>
      </c>
      <c r="H388" s="38">
        <f t="shared" si="22"/>
        <v>0</v>
      </c>
      <c r="I388" s="39">
        <f t="shared" si="23"/>
        <v>0</v>
      </c>
      <c r="J388" s="40" t="s">
        <v>1385</v>
      </c>
    </row>
    <row r="389" spans="1:10" x14ac:dyDescent="0.35">
      <c r="A389" s="33" t="s">
        <v>666</v>
      </c>
      <c r="B389" s="34"/>
      <c r="C389" s="35" t="s">
        <v>667</v>
      </c>
      <c r="D389" s="36">
        <v>56.186999999999998</v>
      </c>
      <c r="E389" s="28">
        <v>0.5</v>
      </c>
      <c r="F389" s="37">
        <f t="shared" si="20"/>
        <v>28.093499999999999</v>
      </c>
      <c r="G389" s="38">
        <f t="shared" si="21"/>
        <v>32.307524999999998</v>
      </c>
      <c r="H389" s="38">
        <f t="shared" si="22"/>
        <v>0</v>
      </c>
      <c r="I389" s="39">
        <f t="shared" si="23"/>
        <v>0</v>
      </c>
      <c r="J389" s="40" t="s">
        <v>1385</v>
      </c>
    </row>
    <row r="390" spans="1:10" x14ac:dyDescent="0.35">
      <c r="A390" s="33" t="s">
        <v>668</v>
      </c>
      <c r="B390" s="34"/>
      <c r="C390" s="35" t="s">
        <v>669</v>
      </c>
      <c r="D390" s="36">
        <v>80.39</v>
      </c>
      <c r="E390" s="28">
        <v>0.5</v>
      </c>
      <c r="F390" s="37">
        <f t="shared" si="20"/>
        <v>40.195</v>
      </c>
      <c r="G390" s="38">
        <f t="shared" si="21"/>
        <v>46.224249999999998</v>
      </c>
      <c r="H390" s="38">
        <f t="shared" si="22"/>
        <v>0</v>
      </c>
      <c r="I390" s="39">
        <f t="shared" si="23"/>
        <v>0</v>
      </c>
      <c r="J390" s="40" t="s">
        <v>1385</v>
      </c>
    </row>
    <row r="391" spans="1:10" x14ac:dyDescent="0.35">
      <c r="A391" s="33" t="s">
        <v>670</v>
      </c>
      <c r="B391" s="34"/>
      <c r="C391" s="35" t="s">
        <v>671</v>
      </c>
      <c r="D391" s="36">
        <v>34.046999999999997</v>
      </c>
      <c r="E391" s="28">
        <v>0.5</v>
      </c>
      <c r="F391" s="37">
        <f t="shared" si="20"/>
        <v>17.023499999999999</v>
      </c>
      <c r="G391" s="38">
        <f t="shared" si="21"/>
        <v>19.577024999999995</v>
      </c>
      <c r="H391" s="38">
        <f t="shared" si="22"/>
        <v>0</v>
      </c>
      <c r="I391" s="39">
        <f t="shared" si="23"/>
        <v>0</v>
      </c>
      <c r="J391" s="40" t="s">
        <v>1385</v>
      </c>
    </row>
    <row r="392" spans="1:10" x14ac:dyDescent="0.35">
      <c r="A392" s="33" t="s">
        <v>672</v>
      </c>
      <c r="B392" s="34"/>
      <c r="C392" s="35" t="s">
        <v>673</v>
      </c>
      <c r="D392" s="36">
        <v>76</v>
      </c>
      <c r="E392" s="28">
        <v>0.5</v>
      </c>
      <c r="F392" s="37">
        <f t="shared" si="20"/>
        <v>38</v>
      </c>
      <c r="G392" s="38">
        <f t="shared" si="21"/>
        <v>43.699999999999996</v>
      </c>
      <c r="H392" s="38">
        <f t="shared" si="22"/>
        <v>0</v>
      </c>
      <c r="I392" s="39">
        <f t="shared" si="23"/>
        <v>0</v>
      </c>
      <c r="J392" s="40" t="s">
        <v>1385</v>
      </c>
    </row>
    <row r="393" spans="1:10" x14ac:dyDescent="0.35">
      <c r="A393" s="33" t="s">
        <v>674</v>
      </c>
      <c r="B393" s="34"/>
      <c r="C393" s="35" t="s">
        <v>675</v>
      </c>
      <c r="D393" s="36">
        <v>22.69</v>
      </c>
      <c r="E393" s="28">
        <v>0.5</v>
      </c>
      <c r="F393" s="37">
        <f t="shared" si="20"/>
        <v>11.345000000000001</v>
      </c>
      <c r="G393" s="38">
        <f t="shared" si="21"/>
        <v>13.046749999999999</v>
      </c>
      <c r="H393" s="38">
        <f t="shared" si="22"/>
        <v>0</v>
      </c>
      <c r="I393" s="39">
        <f t="shared" si="23"/>
        <v>0</v>
      </c>
      <c r="J393" s="40" t="s">
        <v>1385</v>
      </c>
    </row>
    <row r="394" spans="1:10" x14ac:dyDescent="0.35">
      <c r="A394" s="33" t="s">
        <v>676</v>
      </c>
      <c r="B394" s="34"/>
      <c r="C394" s="35" t="s">
        <v>677</v>
      </c>
      <c r="D394" s="36">
        <v>22.69</v>
      </c>
      <c r="E394" s="28">
        <v>0.5</v>
      </c>
      <c r="F394" s="37">
        <f t="shared" si="20"/>
        <v>11.345000000000001</v>
      </c>
      <c r="G394" s="38">
        <f t="shared" si="21"/>
        <v>13.046749999999999</v>
      </c>
      <c r="H394" s="38">
        <f t="shared" si="22"/>
        <v>0</v>
      </c>
      <c r="I394" s="39">
        <f t="shared" si="23"/>
        <v>0</v>
      </c>
      <c r="J394" s="40" t="s">
        <v>1385</v>
      </c>
    </row>
    <row r="395" spans="1:10" x14ac:dyDescent="0.35">
      <c r="A395" s="33" t="s">
        <v>678</v>
      </c>
      <c r="B395" s="34"/>
      <c r="C395" s="35" t="s">
        <v>679</v>
      </c>
      <c r="D395" s="36">
        <v>109</v>
      </c>
      <c r="E395" s="28">
        <v>0.5</v>
      </c>
      <c r="F395" s="37">
        <f t="shared" ref="F395:F458" si="24">IF(J395="3000",D395-(D395*E395),IF(J395="3100",D395-(D395*E395),IF(J395="3200",D395-(D395*E395),IF(J395="3300",D395-(D395*E395),IF(J395="3400",D395-(D395*E395),IF(J395="3500",D395-(D395*E395),IF(J395="3600",D395-(D395*E395),IF(J395="3700",D395-(D395*E395),IF(J395="3800",D395-(D395*E395),IF(J395="3900",D395-(D395*E395),IF(J395="3902",D395-(D395*E395),IF(J395="3950",D395-(D395*E395),IF(J395="3951",D395-(D395*E395),IF(J395="3952",D395-(D395*E395),IF(J395="3953",D395-(D395*E395),IF(J395="3990",D395-(D395*E395),IF(J395="3991",D395-(D395*E395),IF(J395="3997",D395-(D395*E395),IF(J395="3998",D395-(D395*E395),IF(J395="3999",D395-(D395*E395),IF(J395="4202","Educo",IF(J395="4299","Educo",IF(J395="4400","Jegro",IF(J395="4499","Jegro",IF(J395="4500","Arts &amp; Crafts",IF(J395="4510","Arts &amp; Crafts",IF(J395="4599","Arts &amp; Crafts")))))))))))))))))))))))))))</f>
        <v>54.5</v>
      </c>
      <c r="G395" s="38">
        <f t="shared" si="21"/>
        <v>62.674999999999997</v>
      </c>
      <c r="H395" s="38">
        <f t="shared" si="22"/>
        <v>0</v>
      </c>
      <c r="I395" s="39">
        <f t="shared" si="23"/>
        <v>0</v>
      </c>
      <c r="J395" s="40" t="s">
        <v>1385</v>
      </c>
    </row>
    <row r="396" spans="1:10" x14ac:dyDescent="0.35">
      <c r="A396" s="33" t="s">
        <v>680</v>
      </c>
      <c r="B396" s="34"/>
      <c r="C396" s="35" t="s">
        <v>681</v>
      </c>
      <c r="D396" s="36">
        <v>166.47</v>
      </c>
      <c r="E396" s="28">
        <v>0.5</v>
      </c>
      <c r="F396" s="37">
        <f t="shared" si="24"/>
        <v>83.234999999999999</v>
      </c>
      <c r="G396" s="38">
        <f t="shared" ref="G396:G459" si="25">+F396*1.15</f>
        <v>95.720249999999993</v>
      </c>
      <c r="H396" s="38">
        <f t="shared" ref="H396:H459" si="26">+B396*F396</f>
        <v>0</v>
      </c>
      <c r="I396" s="39">
        <f t="shared" ref="I396:I459" si="27">+B396*G396</f>
        <v>0</v>
      </c>
      <c r="J396" s="40" t="s">
        <v>1385</v>
      </c>
    </row>
    <row r="397" spans="1:10" x14ac:dyDescent="0.35">
      <c r="A397" s="33" t="s">
        <v>682</v>
      </c>
      <c r="B397" s="34"/>
      <c r="C397" s="35" t="s">
        <v>683</v>
      </c>
      <c r="D397" s="36">
        <v>54.64</v>
      </c>
      <c r="E397" s="28">
        <v>0.5</v>
      </c>
      <c r="F397" s="37">
        <f t="shared" si="24"/>
        <v>27.32</v>
      </c>
      <c r="G397" s="38">
        <f t="shared" si="25"/>
        <v>31.417999999999999</v>
      </c>
      <c r="H397" s="38">
        <f t="shared" si="26"/>
        <v>0</v>
      </c>
      <c r="I397" s="39">
        <f t="shared" si="27"/>
        <v>0</v>
      </c>
      <c r="J397" s="40" t="s">
        <v>1384</v>
      </c>
    </row>
    <row r="398" spans="1:10" x14ac:dyDescent="0.35">
      <c r="A398" s="33" t="s">
        <v>684</v>
      </c>
      <c r="B398" s="34"/>
      <c r="C398" s="35" t="s">
        <v>685</v>
      </c>
      <c r="D398" s="36">
        <v>1005.5</v>
      </c>
      <c r="E398" s="28">
        <v>0.5</v>
      </c>
      <c r="F398" s="37">
        <f t="shared" si="24"/>
        <v>502.75</v>
      </c>
      <c r="G398" s="38">
        <f t="shared" si="25"/>
        <v>578.16249999999991</v>
      </c>
      <c r="H398" s="38">
        <f t="shared" si="26"/>
        <v>0</v>
      </c>
      <c r="I398" s="39">
        <f t="shared" si="27"/>
        <v>0</v>
      </c>
      <c r="J398" s="40" t="s">
        <v>1385</v>
      </c>
    </row>
    <row r="399" spans="1:10" x14ac:dyDescent="0.35">
      <c r="A399" s="33" t="s">
        <v>686</v>
      </c>
      <c r="B399" s="34"/>
      <c r="C399" s="35" t="s">
        <v>1408</v>
      </c>
      <c r="D399" s="36">
        <v>435</v>
      </c>
      <c r="E399" s="28">
        <v>0.5</v>
      </c>
      <c r="F399" s="37">
        <f t="shared" si="24"/>
        <v>217.5</v>
      </c>
      <c r="G399" s="38">
        <f t="shared" si="25"/>
        <v>250.12499999999997</v>
      </c>
      <c r="H399" s="38">
        <f t="shared" si="26"/>
        <v>0</v>
      </c>
      <c r="I399" s="39">
        <f t="shared" si="27"/>
        <v>0</v>
      </c>
      <c r="J399" s="40" t="s">
        <v>1385</v>
      </c>
    </row>
    <row r="400" spans="1:10" x14ac:dyDescent="0.35">
      <c r="A400" s="33" t="s">
        <v>687</v>
      </c>
      <c r="B400" s="34"/>
      <c r="C400" s="35" t="s">
        <v>1409</v>
      </c>
      <c r="D400" s="36">
        <v>262.10000000000002</v>
      </c>
      <c r="E400" s="28">
        <v>0.5</v>
      </c>
      <c r="F400" s="37">
        <f t="shared" si="24"/>
        <v>131.05000000000001</v>
      </c>
      <c r="G400" s="38">
        <f t="shared" si="25"/>
        <v>150.70750000000001</v>
      </c>
      <c r="H400" s="38">
        <f t="shared" si="26"/>
        <v>0</v>
      </c>
      <c r="I400" s="39">
        <f t="shared" si="27"/>
        <v>0</v>
      </c>
      <c r="J400" s="40" t="s">
        <v>1385</v>
      </c>
    </row>
    <row r="401" spans="1:10" x14ac:dyDescent="0.35">
      <c r="A401" s="33" t="s">
        <v>688</v>
      </c>
      <c r="B401" s="34"/>
      <c r="C401" s="35" t="s">
        <v>689</v>
      </c>
      <c r="D401" s="36">
        <v>17.03</v>
      </c>
      <c r="E401" s="28">
        <v>0.5</v>
      </c>
      <c r="F401" s="37">
        <f t="shared" si="24"/>
        <v>8.5150000000000006</v>
      </c>
      <c r="G401" s="38">
        <f t="shared" si="25"/>
        <v>9.7922499999999992</v>
      </c>
      <c r="H401" s="38">
        <f t="shared" si="26"/>
        <v>0</v>
      </c>
      <c r="I401" s="39">
        <f t="shared" si="27"/>
        <v>0</v>
      </c>
      <c r="J401" s="40" t="s">
        <v>1388</v>
      </c>
    </row>
    <row r="402" spans="1:10" x14ac:dyDescent="0.35">
      <c r="A402" s="33" t="s">
        <v>690</v>
      </c>
      <c r="B402" s="34"/>
      <c r="C402" s="35" t="s">
        <v>691</v>
      </c>
      <c r="D402" s="36">
        <v>125.79</v>
      </c>
      <c r="E402" s="28">
        <v>0.5</v>
      </c>
      <c r="F402" s="37">
        <f t="shared" si="24"/>
        <v>62.895000000000003</v>
      </c>
      <c r="G402" s="38">
        <f t="shared" si="25"/>
        <v>72.329250000000002</v>
      </c>
      <c r="H402" s="38">
        <f t="shared" si="26"/>
        <v>0</v>
      </c>
      <c r="I402" s="39">
        <f t="shared" si="27"/>
        <v>0</v>
      </c>
      <c r="J402" s="40" t="s">
        <v>1385</v>
      </c>
    </row>
    <row r="403" spans="1:10" x14ac:dyDescent="0.35">
      <c r="A403" s="33" t="s">
        <v>692</v>
      </c>
      <c r="B403" s="34"/>
      <c r="C403" s="35" t="s">
        <v>693</v>
      </c>
      <c r="D403" s="36">
        <v>327.24</v>
      </c>
      <c r="E403" s="28">
        <v>0.5</v>
      </c>
      <c r="F403" s="37">
        <f t="shared" si="24"/>
        <v>163.62</v>
      </c>
      <c r="G403" s="38">
        <f t="shared" si="25"/>
        <v>188.16299999999998</v>
      </c>
      <c r="H403" s="38">
        <f t="shared" si="26"/>
        <v>0</v>
      </c>
      <c r="I403" s="39">
        <f t="shared" si="27"/>
        <v>0</v>
      </c>
      <c r="J403" s="40" t="s">
        <v>1385</v>
      </c>
    </row>
    <row r="404" spans="1:10" x14ac:dyDescent="0.35">
      <c r="A404" s="33" t="s">
        <v>694</v>
      </c>
      <c r="B404" s="34"/>
      <c r="C404" s="35" t="s">
        <v>695</v>
      </c>
      <c r="D404" s="36">
        <v>265.38</v>
      </c>
      <c r="E404" s="28">
        <v>0.5</v>
      </c>
      <c r="F404" s="37">
        <f t="shared" si="24"/>
        <v>132.69</v>
      </c>
      <c r="G404" s="38">
        <f t="shared" si="25"/>
        <v>152.59349999999998</v>
      </c>
      <c r="H404" s="38">
        <f t="shared" si="26"/>
        <v>0</v>
      </c>
      <c r="I404" s="39">
        <f t="shared" si="27"/>
        <v>0</v>
      </c>
      <c r="J404" s="40" t="s">
        <v>1385</v>
      </c>
    </row>
    <row r="405" spans="1:10" x14ac:dyDescent="0.35">
      <c r="A405" s="33" t="s">
        <v>696</v>
      </c>
      <c r="B405" s="34"/>
      <c r="C405" s="35" t="s">
        <v>697</v>
      </c>
      <c r="D405" s="36">
        <v>82.41</v>
      </c>
      <c r="E405" s="28">
        <v>0.5</v>
      </c>
      <c r="F405" s="37">
        <f t="shared" si="24"/>
        <v>41.204999999999998</v>
      </c>
      <c r="G405" s="38">
        <f t="shared" si="25"/>
        <v>47.385749999999994</v>
      </c>
      <c r="H405" s="38">
        <f t="shared" si="26"/>
        <v>0</v>
      </c>
      <c r="I405" s="39">
        <f t="shared" si="27"/>
        <v>0</v>
      </c>
      <c r="J405" s="40" t="s">
        <v>1385</v>
      </c>
    </row>
    <row r="406" spans="1:10" x14ac:dyDescent="0.35">
      <c r="A406" s="33" t="s">
        <v>698</v>
      </c>
      <c r="B406" s="34" t="s">
        <v>1416</v>
      </c>
      <c r="C406" s="35" t="s">
        <v>699</v>
      </c>
      <c r="D406" s="36">
        <v>30.27</v>
      </c>
      <c r="E406" s="28">
        <v>0.5</v>
      </c>
      <c r="F406" s="37">
        <f t="shared" si="24"/>
        <v>15.135</v>
      </c>
      <c r="G406" s="38">
        <f t="shared" si="25"/>
        <v>17.405249999999999</v>
      </c>
      <c r="H406" s="38">
        <f t="shared" si="26"/>
        <v>15.135</v>
      </c>
      <c r="I406" s="39">
        <f t="shared" si="27"/>
        <v>17.405249999999999</v>
      </c>
      <c r="J406" s="40" t="s">
        <v>1386</v>
      </c>
    </row>
    <row r="407" spans="1:10" x14ac:dyDescent="0.35">
      <c r="A407" s="33" t="s">
        <v>700</v>
      </c>
      <c r="B407" s="34" t="s">
        <v>1416</v>
      </c>
      <c r="C407" s="35" t="s">
        <v>701</v>
      </c>
      <c r="D407" s="36">
        <v>14.463000000000001</v>
      </c>
      <c r="E407" s="28">
        <v>0.5</v>
      </c>
      <c r="F407" s="37">
        <f t="shared" si="24"/>
        <v>7.2315000000000005</v>
      </c>
      <c r="G407" s="38">
        <f t="shared" si="25"/>
        <v>8.3162249999999993</v>
      </c>
      <c r="H407" s="38">
        <f t="shared" si="26"/>
        <v>7.2315000000000005</v>
      </c>
      <c r="I407" s="39">
        <f t="shared" si="27"/>
        <v>8.3162249999999993</v>
      </c>
      <c r="J407" s="40" t="s">
        <v>1386</v>
      </c>
    </row>
    <row r="408" spans="1:10" x14ac:dyDescent="0.35">
      <c r="A408" s="33" t="s">
        <v>702</v>
      </c>
      <c r="B408" s="34" t="s">
        <v>1416</v>
      </c>
      <c r="C408" s="35" t="s">
        <v>703</v>
      </c>
      <c r="D408" s="36">
        <v>24.6</v>
      </c>
      <c r="E408" s="28">
        <v>0.5</v>
      </c>
      <c r="F408" s="37">
        <f t="shared" si="24"/>
        <v>12.3</v>
      </c>
      <c r="G408" s="38">
        <f t="shared" si="25"/>
        <v>14.145</v>
      </c>
      <c r="H408" s="38">
        <f t="shared" si="26"/>
        <v>12.3</v>
      </c>
      <c r="I408" s="39">
        <f t="shared" si="27"/>
        <v>14.145</v>
      </c>
      <c r="J408" s="40" t="s">
        <v>1386</v>
      </c>
    </row>
    <row r="409" spans="1:10" x14ac:dyDescent="0.35">
      <c r="A409" s="33" t="s">
        <v>704</v>
      </c>
      <c r="B409" s="34" t="s">
        <v>1416</v>
      </c>
      <c r="C409" s="35" t="s">
        <v>705</v>
      </c>
      <c r="D409" s="36">
        <v>99.31</v>
      </c>
      <c r="E409" s="28">
        <v>0.5</v>
      </c>
      <c r="F409" s="37">
        <f t="shared" si="24"/>
        <v>49.655000000000001</v>
      </c>
      <c r="G409" s="38">
        <f t="shared" si="25"/>
        <v>57.103249999999996</v>
      </c>
      <c r="H409" s="38">
        <f t="shared" si="26"/>
        <v>49.655000000000001</v>
      </c>
      <c r="I409" s="39">
        <f t="shared" si="27"/>
        <v>57.103249999999996</v>
      </c>
      <c r="J409" s="40" t="s">
        <v>1386</v>
      </c>
    </row>
    <row r="410" spans="1:10" x14ac:dyDescent="0.35">
      <c r="A410" s="33" t="s">
        <v>706</v>
      </c>
      <c r="B410" s="34" t="s">
        <v>1416</v>
      </c>
      <c r="C410" s="35" t="s">
        <v>707</v>
      </c>
      <c r="D410" s="36">
        <v>22.69</v>
      </c>
      <c r="E410" s="28">
        <v>0.5</v>
      </c>
      <c r="F410" s="37">
        <f t="shared" si="24"/>
        <v>11.345000000000001</v>
      </c>
      <c r="G410" s="38">
        <f t="shared" si="25"/>
        <v>13.046749999999999</v>
      </c>
      <c r="H410" s="38">
        <f t="shared" si="26"/>
        <v>11.345000000000001</v>
      </c>
      <c r="I410" s="39">
        <f t="shared" si="27"/>
        <v>13.046749999999999</v>
      </c>
      <c r="J410" s="40" t="s">
        <v>1386</v>
      </c>
    </row>
    <row r="411" spans="1:10" x14ac:dyDescent="0.35">
      <c r="A411" s="33" t="s">
        <v>708</v>
      </c>
      <c r="B411" s="34" t="s">
        <v>1416</v>
      </c>
      <c r="C411" s="35" t="s">
        <v>709</v>
      </c>
      <c r="D411" s="36">
        <v>64.319999999999993</v>
      </c>
      <c r="E411" s="28">
        <v>0.5</v>
      </c>
      <c r="F411" s="37">
        <f t="shared" si="24"/>
        <v>32.159999999999997</v>
      </c>
      <c r="G411" s="38">
        <f t="shared" si="25"/>
        <v>36.983999999999995</v>
      </c>
      <c r="H411" s="38">
        <f t="shared" si="26"/>
        <v>32.159999999999997</v>
      </c>
      <c r="I411" s="39">
        <f t="shared" si="27"/>
        <v>36.983999999999995</v>
      </c>
      <c r="J411" s="40" t="s">
        <v>1386</v>
      </c>
    </row>
    <row r="412" spans="1:10" x14ac:dyDescent="0.35">
      <c r="A412" s="33" t="s">
        <v>710</v>
      </c>
      <c r="B412" s="34"/>
      <c r="C412" s="35" t="s">
        <v>711</v>
      </c>
      <c r="D412" s="36">
        <v>140</v>
      </c>
      <c r="E412" s="28">
        <v>0.5</v>
      </c>
      <c r="F412" s="37">
        <f t="shared" si="24"/>
        <v>70</v>
      </c>
      <c r="G412" s="38">
        <f t="shared" si="25"/>
        <v>80.5</v>
      </c>
      <c r="H412" s="38">
        <f t="shared" si="26"/>
        <v>0</v>
      </c>
      <c r="I412" s="39">
        <f t="shared" si="27"/>
        <v>0</v>
      </c>
      <c r="J412" s="40" t="s">
        <v>1386</v>
      </c>
    </row>
    <row r="413" spans="1:10" x14ac:dyDescent="0.35">
      <c r="A413" s="33" t="s">
        <v>712</v>
      </c>
      <c r="B413" s="34"/>
      <c r="C413" s="35" t="s">
        <v>713</v>
      </c>
      <c r="D413" s="36">
        <v>28.38</v>
      </c>
      <c r="E413" s="28">
        <v>0.5</v>
      </c>
      <c r="F413" s="37">
        <f t="shared" si="24"/>
        <v>14.19</v>
      </c>
      <c r="G413" s="38">
        <f t="shared" si="25"/>
        <v>16.318499999999997</v>
      </c>
      <c r="H413" s="38">
        <f t="shared" si="26"/>
        <v>0</v>
      </c>
      <c r="I413" s="39">
        <f t="shared" si="27"/>
        <v>0</v>
      </c>
      <c r="J413" s="40" t="s">
        <v>1386</v>
      </c>
    </row>
    <row r="414" spans="1:10" x14ac:dyDescent="0.35">
      <c r="A414" s="33" t="s">
        <v>714</v>
      </c>
      <c r="B414" s="34"/>
      <c r="C414" s="35" t="s">
        <v>715</v>
      </c>
      <c r="D414" s="36">
        <v>84.17</v>
      </c>
      <c r="E414" s="28">
        <v>0.5</v>
      </c>
      <c r="F414" s="37">
        <f t="shared" si="24"/>
        <v>42.085000000000001</v>
      </c>
      <c r="G414" s="38">
        <f t="shared" si="25"/>
        <v>48.397749999999995</v>
      </c>
      <c r="H414" s="38">
        <f t="shared" si="26"/>
        <v>0</v>
      </c>
      <c r="I414" s="39">
        <f t="shared" si="27"/>
        <v>0</v>
      </c>
      <c r="J414" s="40" t="s">
        <v>1386</v>
      </c>
    </row>
    <row r="415" spans="1:10" x14ac:dyDescent="0.35">
      <c r="A415" s="33" t="s">
        <v>716</v>
      </c>
      <c r="B415" s="34" t="s">
        <v>1416</v>
      </c>
      <c r="C415" s="35" t="s">
        <v>717</v>
      </c>
      <c r="D415" s="36">
        <v>29</v>
      </c>
      <c r="E415" s="28">
        <v>0.5</v>
      </c>
      <c r="F415" s="37">
        <f t="shared" si="24"/>
        <v>14.5</v>
      </c>
      <c r="G415" s="38">
        <f t="shared" si="25"/>
        <v>16.674999999999997</v>
      </c>
      <c r="H415" s="38">
        <f t="shared" si="26"/>
        <v>14.5</v>
      </c>
      <c r="I415" s="39">
        <f t="shared" si="27"/>
        <v>16.674999999999997</v>
      </c>
      <c r="J415" s="40" t="s">
        <v>1386</v>
      </c>
    </row>
    <row r="416" spans="1:10" x14ac:dyDescent="0.35">
      <c r="A416" s="33" t="s">
        <v>718</v>
      </c>
      <c r="B416" s="34" t="s">
        <v>1416</v>
      </c>
      <c r="C416" s="35" t="s">
        <v>719</v>
      </c>
      <c r="D416" s="36">
        <v>29</v>
      </c>
      <c r="E416" s="28">
        <v>0.5</v>
      </c>
      <c r="F416" s="37">
        <f t="shared" si="24"/>
        <v>14.5</v>
      </c>
      <c r="G416" s="38">
        <f t="shared" si="25"/>
        <v>16.674999999999997</v>
      </c>
      <c r="H416" s="38">
        <f t="shared" si="26"/>
        <v>14.5</v>
      </c>
      <c r="I416" s="39">
        <f t="shared" si="27"/>
        <v>16.674999999999997</v>
      </c>
      <c r="J416" s="40" t="s">
        <v>1386</v>
      </c>
    </row>
    <row r="417" spans="1:10" x14ac:dyDescent="0.35">
      <c r="A417" s="33" t="s">
        <v>720</v>
      </c>
      <c r="B417" s="34" t="s">
        <v>1416</v>
      </c>
      <c r="C417" s="35" t="s">
        <v>721</v>
      </c>
      <c r="D417" s="36">
        <v>29</v>
      </c>
      <c r="E417" s="28">
        <v>0.5</v>
      </c>
      <c r="F417" s="37">
        <f t="shared" si="24"/>
        <v>14.5</v>
      </c>
      <c r="G417" s="38">
        <f t="shared" si="25"/>
        <v>16.674999999999997</v>
      </c>
      <c r="H417" s="38">
        <f t="shared" si="26"/>
        <v>14.5</v>
      </c>
      <c r="I417" s="39">
        <f t="shared" si="27"/>
        <v>16.674999999999997</v>
      </c>
      <c r="J417" s="40" t="s">
        <v>1386</v>
      </c>
    </row>
    <row r="418" spans="1:10" x14ac:dyDescent="0.35">
      <c r="A418" s="33" t="s">
        <v>722</v>
      </c>
      <c r="B418" s="34" t="s">
        <v>1416</v>
      </c>
      <c r="C418" s="35" t="s">
        <v>723</v>
      </c>
      <c r="D418" s="36">
        <v>29</v>
      </c>
      <c r="E418" s="28">
        <v>0.5</v>
      </c>
      <c r="F418" s="37">
        <f t="shared" si="24"/>
        <v>14.5</v>
      </c>
      <c r="G418" s="38">
        <f t="shared" si="25"/>
        <v>16.674999999999997</v>
      </c>
      <c r="H418" s="38">
        <f t="shared" si="26"/>
        <v>14.5</v>
      </c>
      <c r="I418" s="39">
        <f t="shared" si="27"/>
        <v>16.674999999999997</v>
      </c>
      <c r="J418" s="40" t="s">
        <v>1386</v>
      </c>
    </row>
    <row r="419" spans="1:10" x14ac:dyDescent="0.35">
      <c r="A419" s="33" t="s">
        <v>724</v>
      </c>
      <c r="B419" s="34" t="s">
        <v>1416</v>
      </c>
      <c r="C419" s="35" t="s">
        <v>725</v>
      </c>
      <c r="D419" s="36">
        <v>29</v>
      </c>
      <c r="E419" s="28">
        <v>0.5</v>
      </c>
      <c r="F419" s="37">
        <f t="shared" si="24"/>
        <v>14.5</v>
      </c>
      <c r="G419" s="38">
        <f t="shared" si="25"/>
        <v>16.674999999999997</v>
      </c>
      <c r="H419" s="38">
        <f t="shared" si="26"/>
        <v>14.5</v>
      </c>
      <c r="I419" s="39">
        <f t="shared" si="27"/>
        <v>16.674999999999997</v>
      </c>
      <c r="J419" s="40" t="s">
        <v>1386</v>
      </c>
    </row>
    <row r="420" spans="1:10" x14ac:dyDescent="0.35">
      <c r="A420" s="33" t="s">
        <v>726</v>
      </c>
      <c r="B420" s="34" t="s">
        <v>1416</v>
      </c>
      <c r="C420" s="35" t="s">
        <v>727</v>
      </c>
      <c r="D420" s="36">
        <v>29</v>
      </c>
      <c r="E420" s="28">
        <v>0.5</v>
      </c>
      <c r="F420" s="37">
        <f t="shared" si="24"/>
        <v>14.5</v>
      </c>
      <c r="G420" s="38">
        <f t="shared" si="25"/>
        <v>16.674999999999997</v>
      </c>
      <c r="H420" s="38">
        <f t="shared" si="26"/>
        <v>14.5</v>
      </c>
      <c r="I420" s="39">
        <f t="shared" si="27"/>
        <v>16.674999999999997</v>
      </c>
      <c r="J420" s="40" t="s">
        <v>1386</v>
      </c>
    </row>
    <row r="421" spans="1:10" x14ac:dyDescent="0.35">
      <c r="A421" s="33" t="s">
        <v>728</v>
      </c>
      <c r="B421" s="34" t="s">
        <v>1416</v>
      </c>
      <c r="C421" s="35" t="s">
        <v>729</v>
      </c>
      <c r="D421" s="36">
        <v>29</v>
      </c>
      <c r="E421" s="28">
        <v>0.5</v>
      </c>
      <c r="F421" s="37">
        <f t="shared" si="24"/>
        <v>14.5</v>
      </c>
      <c r="G421" s="38">
        <f t="shared" si="25"/>
        <v>16.674999999999997</v>
      </c>
      <c r="H421" s="38">
        <f t="shared" si="26"/>
        <v>14.5</v>
      </c>
      <c r="I421" s="39">
        <f t="shared" si="27"/>
        <v>16.674999999999997</v>
      </c>
      <c r="J421" s="40" t="s">
        <v>1386</v>
      </c>
    </row>
    <row r="422" spans="1:10" x14ac:dyDescent="0.35">
      <c r="A422" s="33" t="s">
        <v>730</v>
      </c>
      <c r="B422" s="34" t="s">
        <v>1416</v>
      </c>
      <c r="C422" s="35" t="s">
        <v>731</v>
      </c>
      <c r="D422" s="36">
        <v>29</v>
      </c>
      <c r="E422" s="28">
        <v>0.5</v>
      </c>
      <c r="F422" s="37">
        <f t="shared" si="24"/>
        <v>14.5</v>
      </c>
      <c r="G422" s="38">
        <f t="shared" si="25"/>
        <v>16.674999999999997</v>
      </c>
      <c r="H422" s="38">
        <f t="shared" si="26"/>
        <v>14.5</v>
      </c>
      <c r="I422" s="39">
        <f t="shared" si="27"/>
        <v>16.674999999999997</v>
      </c>
      <c r="J422" s="40" t="s">
        <v>1386</v>
      </c>
    </row>
    <row r="423" spans="1:10" x14ac:dyDescent="0.35">
      <c r="A423" s="33" t="s">
        <v>732</v>
      </c>
      <c r="B423" s="34" t="s">
        <v>1416</v>
      </c>
      <c r="C423" s="35" t="s">
        <v>733</v>
      </c>
      <c r="D423" s="36">
        <v>29</v>
      </c>
      <c r="E423" s="28">
        <v>0.5</v>
      </c>
      <c r="F423" s="37">
        <f t="shared" si="24"/>
        <v>14.5</v>
      </c>
      <c r="G423" s="38">
        <f t="shared" si="25"/>
        <v>16.674999999999997</v>
      </c>
      <c r="H423" s="38">
        <f t="shared" si="26"/>
        <v>14.5</v>
      </c>
      <c r="I423" s="39">
        <f t="shared" si="27"/>
        <v>16.674999999999997</v>
      </c>
      <c r="J423" s="40" t="s">
        <v>1386</v>
      </c>
    </row>
    <row r="424" spans="1:10" x14ac:dyDescent="0.35">
      <c r="A424" s="33" t="s">
        <v>734</v>
      </c>
      <c r="B424" s="34" t="s">
        <v>1416</v>
      </c>
      <c r="C424" s="35" t="s">
        <v>735</v>
      </c>
      <c r="D424" s="36">
        <v>69.989999999999995</v>
      </c>
      <c r="E424" s="28">
        <v>0.5</v>
      </c>
      <c r="F424" s="37">
        <f t="shared" si="24"/>
        <v>34.994999999999997</v>
      </c>
      <c r="G424" s="38">
        <f t="shared" si="25"/>
        <v>40.244249999999994</v>
      </c>
      <c r="H424" s="38">
        <f t="shared" si="26"/>
        <v>34.994999999999997</v>
      </c>
      <c r="I424" s="39">
        <f t="shared" si="27"/>
        <v>40.244249999999994</v>
      </c>
      <c r="J424" s="40" t="s">
        <v>1386</v>
      </c>
    </row>
    <row r="425" spans="1:10" x14ac:dyDescent="0.35">
      <c r="A425" s="33" t="s">
        <v>736</v>
      </c>
      <c r="B425" s="34" t="s">
        <v>1416</v>
      </c>
      <c r="C425" s="35" t="s">
        <v>737</v>
      </c>
      <c r="D425" s="36">
        <v>76.61</v>
      </c>
      <c r="E425" s="28">
        <v>0.5</v>
      </c>
      <c r="F425" s="37">
        <f t="shared" si="24"/>
        <v>38.305</v>
      </c>
      <c r="G425" s="38">
        <f t="shared" si="25"/>
        <v>44.050749999999994</v>
      </c>
      <c r="H425" s="38">
        <f t="shared" si="26"/>
        <v>38.305</v>
      </c>
      <c r="I425" s="39">
        <f t="shared" si="27"/>
        <v>44.050749999999994</v>
      </c>
      <c r="J425" s="40" t="s">
        <v>1386</v>
      </c>
    </row>
    <row r="426" spans="1:10" x14ac:dyDescent="0.35">
      <c r="A426" s="33" t="s">
        <v>738</v>
      </c>
      <c r="B426" s="34"/>
      <c r="C426" s="35" t="s">
        <v>739</v>
      </c>
      <c r="D426" s="36">
        <v>59.6</v>
      </c>
      <c r="E426" s="28">
        <v>0.5</v>
      </c>
      <c r="F426" s="37">
        <f t="shared" si="24"/>
        <v>29.8</v>
      </c>
      <c r="G426" s="38">
        <f t="shared" si="25"/>
        <v>34.269999999999996</v>
      </c>
      <c r="H426" s="38">
        <f t="shared" si="26"/>
        <v>0</v>
      </c>
      <c r="I426" s="39">
        <f t="shared" si="27"/>
        <v>0</v>
      </c>
      <c r="J426" s="40" t="s">
        <v>1386</v>
      </c>
    </row>
    <row r="427" spans="1:10" x14ac:dyDescent="0.35">
      <c r="A427" s="33" t="s">
        <v>740</v>
      </c>
      <c r="B427" s="34"/>
      <c r="C427" s="35" t="s">
        <v>741</v>
      </c>
      <c r="D427" s="36">
        <v>76.61</v>
      </c>
      <c r="E427" s="28">
        <v>0.5</v>
      </c>
      <c r="F427" s="37">
        <f t="shared" si="24"/>
        <v>38.305</v>
      </c>
      <c r="G427" s="38">
        <f t="shared" si="25"/>
        <v>44.050749999999994</v>
      </c>
      <c r="H427" s="38">
        <f t="shared" si="26"/>
        <v>0</v>
      </c>
      <c r="I427" s="39">
        <f t="shared" si="27"/>
        <v>0</v>
      </c>
      <c r="J427" s="40" t="s">
        <v>1386</v>
      </c>
    </row>
    <row r="428" spans="1:10" x14ac:dyDescent="0.35">
      <c r="A428" s="33" t="s">
        <v>742</v>
      </c>
      <c r="B428" s="34"/>
      <c r="C428" s="35" t="s">
        <v>743</v>
      </c>
      <c r="D428" s="36">
        <v>24.6</v>
      </c>
      <c r="E428" s="28">
        <v>0.5</v>
      </c>
      <c r="F428" s="37">
        <f t="shared" si="24"/>
        <v>12.3</v>
      </c>
      <c r="G428" s="38">
        <f t="shared" si="25"/>
        <v>14.145</v>
      </c>
      <c r="H428" s="38">
        <f t="shared" si="26"/>
        <v>0</v>
      </c>
      <c r="I428" s="39">
        <f t="shared" si="27"/>
        <v>0</v>
      </c>
      <c r="J428" s="40" t="s">
        <v>1386</v>
      </c>
    </row>
    <row r="429" spans="1:10" x14ac:dyDescent="0.35">
      <c r="A429" s="33" t="s">
        <v>744</v>
      </c>
      <c r="B429" s="34"/>
      <c r="C429" s="35" t="s">
        <v>745</v>
      </c>
      <c r="D429" s="36">
        <v>7.56</v>
      </c>
      <c r="E429" s="28">
        <v>0.5</v>
      </c>
      <c r="F429" s="37">
        <f t="shared" si="24"/>
        <v>3.78</v>
      </c>
      <c r="G429" s="38">
        <f t="shared" si="25"/>
        <v>4.3469999999999995</v>
      </c>
      <c r="H429" s="38">
        <f t="shared" si="26"/>
        <v>0</v>
      </c>
      <c r="I429" s="39">
        <f t="shared" si="27"/>
        <v>0</v>
      </c>
      <c r="J429" s="40" t="s">
        <v>1386</v>
      </c>
    </row>
    <row r="430" spans="1:10" x14ac:dyDescent="0.35">
      <c r="A430" s="33" t="s">
        <v>746</v>
      </c>
      <c r="B430" s="34"/>
      <c r="C430" s="35" t="s">
        <v>747</v>
      </c>
      <c r="D430" s="36">
        <v>29.31</v>
      </c>
      <c r="E430" s="28">
        <v>0.5</v>
      </c>
      <c r="F430" s="37">
        <f t="shared" si="24"/>
        <v>14.654999999999999</v>
      </c>
      <c r="G430" s="38">
        <f t="shared" si="25"/>
        <v>16.853249999999999</v>
      </c>
      <c r="H430" s="38">
        <f t="shared" si="26"/>
        <v>0</v>
      </c>
      <c r="I430" s="39">
        <f t="shared" si="27"/>
        <v>0</v>
      </c>
      <c r="J430" s="40" t="s">
        <v>1386</v>
      </c>
    </row>
    <row r="431" spans="1:10" x14ac:dyDescent="0.35">
      <c r="A431" s="33" t="s">
        <v>748</v>
      </c>
      <c r="B431" s="34"/>
      <c r="C431" s="35" t="s">
        <v>749</v>
      </c>
      <c r="D431" s="36">
        <v>9.4700000000000006</v>
      </c>
      <c r="E431" s="28">
        <v>0.5</v>
      </c>
      <c r="F431" s="37">
        <f t="shared" si="24"/>
        <v>4.7350000000000003</v>
      </c>
      <c r="G431" s="38">
        <f t="shared" si="25"/>
        <v>5.4452499999999997</v>
      </c>
      <c r="H431" s="38">
        <f t="shared" si="26"/>
        <v>0</v>
      </c>
      <c r="I431" s="39">
        <f t="shared" si="27"/>
        <v>0</v>
      </c>
      <c r="J431" s="40" t="s">
        <v>1386</v>
      </c>
    </row>
    <row r="432" spans="1:10" x14ac:dyDescent="0.35">
      <c r="A432" s="33" t="s">
        <v>750</v>
      </c>
      <c r="B432" s="34"/>
      <c r="C432" s="35" t="s">
        <v>751</v>
      </c>
      <c r="D432" s="36">
        <v>86</v>
      </c>
      <c r="E432" s="28">
        <v>0.5</v>
      </c>
      <c r="F432" s="37">
        <f t="shared" si="24"/>
        <v>43</v>
      </c>
      <c r="G432" s="38">
        <f t="shared" si="25"/>
        <v>49.449999999999996</v>
      </c>
      <c r="H432" s="38">
        <f t="shared" si="26"/>
        <v>0</v>
      </c>
      <c r="I432" s="39">
        <f t="shared" si="27"/>
        <v>0</v>
      </c>
      <c r="J432" s="40" t="s">
        <v>1389</v>
      </c>
    </row>
    <row r="433" spans="1:10" x14ac:dyDescent="0.35">
      <c r="A433" s="33" t="s">
        <v>752</v>
      </c>
      <c r="B433" s="34"/>
      <c r="C433" s="35" t="s">
        <v>753</v>
      </c>
      <c r="D433" s="36">
        <v>125</v>
      </c>
      <c r="E433" s="28">
        <v>0.5</v>
      </c>
      <c r="F433" s="37">
        <f t="shared" si="24"/>
        <v>62.5</v>
      </c>
      <c r="G433" s="38">
        <f t="shared" si="25"/>
        <v>71.875</v>
      </c>
      <c r="H433" s="38">
        <f t="shared" si="26"/>
        <v>0</v>
      </c>
      <c r="I433" s="39">
        <f t="shared" si="27"/>
        <v>0</v>
      </c>
      <c r="J433" s="40" t="s">
        <v>1389</v>
      </c>
    </row>
    <row r="434" spans="1:10" x14ac:dyDescent="0.35">
      <c r="A434" s="33" t="s">
        <v>754</v>
      </c>
      <c r="B434" s="34"/>
      <c r="C434" s="35" t="s">
        <v>755</v>
      </c>
      <c r="D434" s="36">
        <v>79</v>
      </c>
      <c r="E434" s="28">
        <v>0.5</v>
      </c>
      <c r="F434" s="37">
        <f t="shared" si="24"/>
        <v>39.5</v>
      </c>
      <c r="G434" s="38">
        <f t="shared" si="25"/>
        <v>45.424999999999997</v>
      </c>
      <c r="H434" s="38">
        <f t="shared" si="26"/>
        <v>0</v>
      </c>
      <c r="I434" s="39">
        <f t="shared" si="27"/>
        <v>0</v>
      </c>
      <c r="J434" s="40" t="s">
        <v>1389</v>
      </c>
    </row>
    <row r="435" spans="1:10" x14ac:dyDescent="0.35">
      <c r="A435" s="33" t="s">
        <v>756</v>
      </c>
      <c r="B435" s="34"/>
      <c r="C435" s="35" t="s">
        <v>757</v>
      </c>
      <c r="D435" s="36">
        <v>22.96</v>
      </c>
      <c r="E435" s="28">
        <v>0.5</v>
      </c>
      <c r="F435" s="37">
        <f t="shared" si="24"/>
        <v>11.48</v>
      </c>
      <c r="G435" s="38">
        <f t="shared" si="25"/>
        <v>13.202</v>
      </c>
      <c r="H435" s="38">
        <f t="shared" si="26"/>
        <v>0</v>
      </c>
      <c r="I435" s="39">
        <f t="shared" si="27"/>
        <v>0</v>
      </c>
      <c r="J435" s="40" t="s">
        <v>1389</v>
      </c>
    </row>
    <row r="436" spans="1:10" x14ac:dyDescent="0.35">
      <c r="A436" s="33" t="s">
        <v>758</v>
      </c>
      <c r="B436" s="34"/>
      <c r="C436" s="35" t="s">
        <v>759</v>
      </c>
      <c r="D436" s="36">
        <v>34.04</v>
      </c>
      <c r="E436" s="28">
        <v>0.5</v>
      </c>
      <c r="F436" s="37">
        <f t="shared" si="24"/>
        <v>17.02</v>
      </c>
      <c r="G436" s="38">
        <f t="shared" si="25"/>
        <v>19.572999999999997</v>
      </c>
      <c r="H436" s="38">
        <f t="shared" si="26"/>
        <v>0</v>
      </c>
      <c r="I436" s="39">
        <f t="shared" si="27"/>
        <v>0</v>
      </c>
      <c r="J436" s="40" t="s">
        <v>1389</v>
      </c>
    </row>
    <row r="437" spans="1:10" x14ac:dyDescent="0.35">
      <c r="A437" s="33" t="s">
        <v>760</v>
      </c>
      <c r="B437" s="34" t="s">
        <v>1416</v>
      </c>
      <c r="C437" s="35" t="s">
        <v>761</v>
      </c>
      <c r="D437" s="36">
        <v>66.12</v>
      </c>
      <c r="E437" s="28">
        <v>0.5</v>
      </c>
      <c r="F437" s="37">
        <f t="shared" si="24"/>
        <v>33.06</v>
      </c>
      <c r="G437" s="38">
        <f t="shared" si="25"/>
        <v>38.018999999999998</v>
      </c>
      <c r="H437" s="38">
        <f t="shared" si="26"/>
        <v>33.06</v>
      </c>
      <c r="I437" s="39">
        <f t="shared" si="27"/>
        <v>38.018999999999998</v>
      </c>
      <c r="J437" s="40" t="s">
        <v>1389</v>
      </c>
    </row>
    <row r="438" spans="1:10" x14ac:dyDescent="0.35">
      <c r="A438" s="33" t="s">
        <v>762</v>
      </c>
      <c r="B438" s="34" t="s">
        <v>1416</v>
      </c>
      <c r="C438" s="35" t="s">
        <v>763</v>
      </c>
      <c r="D438" s="36">
        <v>87</v>
      </c>
      <c r="E438" s="28">
        <v>0.5</v>
      </c>
      <c r="F438" s="37">
        <f t="shared" si="24"/>
        <v>43.5</v>
      </c>
      <c r="G438" s="38">
        <f t="shared" si="25"/>
        <v>50.024999999999999</v>
      </c>
      <c r="H438" s="38">
        <f t="shared" si="26"/>
        <v>43.5</v>
      </c>
      <c r="I438" s="39">
        <f t="shared" si="27"/>
        <v>50.024999999999999</v>
      </c>
      <c r="J438" s="40" t="s">
        <v>1389</v>
      </c>
    </row>
    <row r="439" spans="1:10" x14ac:dyDescent="0.35">
      <c r="A439" s="33" t="s">
        <v>764</v>
      </c>
      <c r="B439" s="34" t="s">
        <v>1416</v>
      </c>
      <c r="C439" s="35" t="s">
        <v>765</v>
      </c>
      <c r="D439" s="36">
        <v>304.62</v>
      </c>
      <c r="E439" s="28">
        <v>0.5</v>
      </c>
      <c r="F439" s="37">
        <f t="shared" si="24"/>
        <v>152.31</v>
      </c>
      <c r="G439" s="38">
        <f t="shared" si="25"/>
        <v>175.15649999999999</v>
      </c>
      <c r="H439" s="38">
        <f t="shared" si="26"/>
        <v>152.31</v>
      </c>
      <c r="I439" s="39">
        <f t="shared" si="27"/>
        <v>175.15649999999999</v>
      </c>
      <c r="J439" s="40" t="s">
        <v>1389</v>
      </c>
    </row>
    <row r="440" spans="1:10" x14ac:dyDescent="0.35">
      <c r="A440" s="33" t="s">
        <v>766</v>
      </c>
      <c r="B440" s="34" t="s">
        <v>1416</v>
      </c>
      <c r="C440" s="35" t="s">
        <v>767</v>
      </c>
      <c r="D440" s="36">
        <v>261.48</v>
      </c>
      <c r="E440" s="28">
        <v>0.5</v>
      </c>
      <c r="F440" s="37">
        <f t="shared" si="24"/>
        <v>130.74</v>
      </c>
      <c r="G440" s="38">
        <f t="shared" si="25"/>
        <v>150.351</v>
      </c>
      <c r="H440" s="38">
        <f t="shared" si="26"/>
        <v>130.74</v>
      </c>
      <c r="I440" s="39">
        <f t="shared" si="27"/>
        <v>150.351</v>
      </c>
      <c r="J440" s="40" t="s">
        <v>1389</v>
      </c>
    </row>
    <row r="441" spans="1:10" x14ac:dyDescent="0.35">
      <c r="A441" s="33" t="s">
        <v>768</v>
      </c>
      <c r="B441" s="34" t="s">
        <v>1416</v>
      </c>
      <c r="C441" s="35" t="s">
        <v>1323</v>
      </c>
      <c r="D441" s="36">
        <v>206.61</v>
      </c>
      <c r="E441" s="28">
        <v>0.5</v>
      </c>
      <c r="F441" s="37">
        <f t="shared" si="24"/>
        <v>103.30500000000001</v>
      </c>
      <c r="G441" s="38">
        <f t="shared" si="25"/>
        <v>118.80074999999999</v>
      </c>
      <c r="H441" s="38">
        <f t="shared" si="26"/>
        <v>103.30500000000001</v>
      </c>
      <c r="I441" s="39">
        <f t="shared" si="27"/>
        <v>118.80074999999999</v>
      </c>
      <c r="J441" s="40" t="s">
        <v>1389</v>
      </c>
    </row>
    <row r="442" spans="1:10" x14ac:dyDescent="0.35">
      <c r="A442" s="33" t="s">
        <v>769</v>
      </c>
      <c r="B442" s="34" t="s">
        <v>1416</v>
      </c>
      <c r="C442" s="35" t="s">
        <v>770</v>
      </c>
      <c r="D442" s="36">
        <v>301</v>
      </c>
      <c r="E442" s="28">
        <v>0.5</v>
      </c>
      <c r="F442" s="37">
        <f t="shared" si="24"/>
        <v>150.5</v>
      </c>
      <c r="G442" s="38">
        <f t="shared" si="25"/>
        <v>173.07499999999999</v>
      </c>
      <c r="H442" s="38">
        <f t="shared" si="26"/>
        <v>150.5</v>
      </c>
      <c r="I442" s="39">
        <f t="shared" si="27"/>
        <v>173.07499999999999</v>
      </c>
      <c r="J442" s="40" t="s">
        <v>1389</v>
      </c>
    </row>
    <row r="443" spans="1:10" x14ac:dyDescent="0.35">
      <c r="A443" s="33" t="s">
        <v>771</v>
      </c>
      <c r="B443" s="34"/>
      <c r="C443" s="35" t="s">
        <v>772</v>
      </c>
      <c r="D443" s="36">
        <v>23.65</v>
      </c>
      <c r="E443" s="28">
        <v>0.5</v>
      </c>
      <c r="F443" s="37">
        <f t="shared" si="24"/>
        <v>11.824999999999999</v>
      </c>
      <c r="G443" s="38">
        <f t="shared" si="25"/>
        <v>13.598749999999999</v>
      </c>
      <c r="H443" s="38">
        <f t="shared" si="26"/>
        <v>0</v>
      </c>
      <c r="I443" s="39">
        <f t="shared" si="27"/>
        <v>0</v>
      </c>
      <c r="J443" s="40" t="s">
        <v>1389</v>
      </c>
    </row>
    <row r="444" spans="1:10" x14ac:dyDescent="0.35">
      <c r="A444" s="33" t="s">
        <v>773</v>
      </c>
      <c r="B444" s="34" t="s">
        <v>1416</v>
      </c>
      <c r="C444" s="35" t="s">
        <v>774</v>
      </c>
      <c r="D444" s="36">
        <v>125</v>
      </c>
      <c r="E444" s="28">
        <v>0.5</v>
      </c>
      <c r="F444" s="37">
        <f t="shared" si="24"/>
        <v>62.5</v>
      </c>
      <c r="G444" s="38">
        <f t="shared" si="25"/>
        <v>71.875</v>
      </c>
      <c r="H444" s="38">
        <f t="shared" si="26"/>
        <v>62.5</v>
      </c>
      <c r="I444" s="39">
        <f t="shared" si="27"/>
        <v>71.875</v>
      </c>
      <c r="J444" s="40" t="s">
        <v>1389</v>
      </c>
    </row>
    <row r="445" spans="1:10" x14ac:dyDescent="0.35">
      <c r="A445" s="33" t="s">
        <v>775</v>
      </c>
      <c r="B445" s="34"/>
      <c r="C445" s="35" t="s">
        <v>776</v>
      </c>
      <c r="D445" s="36">
        <v>135</v>
      </c>
      <c r="E445" s="28">
        <v>0.5</v>
      </c>
      <c r="F445" s="37">
        <f t="shared" si="24"/>
        <v>67.5</v>
      </c>
      <c r="G445" s="38">
        <f t="shared" si="25"/>
        <v>77.625</v>
      </c>
      <c r="H445" s="38">
        <f t="shared" si="26"/>
        <v>0</v>
      </c>
      <c r="I445" s="39">
        <f t="shared" si="27"/>
        <v>0</v>
      </c>
      <c r="J445" s="40" t="s">
        <v>1389</v>
      </c>
    </row>
    <row r="446" spans="1:10" x14ac:dyDescent="0.35">
      <c r="A446" s="33" t="s">
        <v>777</v>
      </c>
      <c r="B446" s="34"/>
      <c r="C446" s="35" t="s">
        <v>778</v>
      </c>
      <c r="D446" s="36">
        <v>104.99</v>
      </c>
      <c r="E446" s="28">
        <v>0.5</v>
      </c>
      <c r="F446" s="37">
        <f t="shared" si="24"/>
        <v>52.494999999999997</v>
      </c>
      <c r="G446" s="38">
        <f t="shared" si="25"/>
        <v>60.369249999999994</v>
      </c>
      <c r="H446" s="38">
        <f t="shared" si="26"/>
        <v>0</v>
      </c>
      <c r="I446" s="39">
        <f t="shared" si="27"/>
        <v>0</v>
      </c>
      <c r="J446" s="40" t="s">
        <v>1389</v>
      </c>
    </row>
    <row r="447" spans="1:10" x14ac:dyDescent="0.35">
      <c r="A447" s="33" t="s">
        <v>779</v>
      </c>
      <c r="B447" s="34"/>
      <c r="C447" s="35" t="s">
        <v>780</v>
      </c>
      <c r="D447" s="36">
        <v>155</v>
      </c>
      <c r="E447" s="28">
        <v>0.5</v>
      </c>
      <c r="F447" s="37">
        <f t="shared" si="24"/>
        <v>77.5</v>
      </c>
      <c r="G447" s="38">
        <f t="shared" si="25"/>
        <v>89.125</v>
      </c>
      <c r="H447" s="38">
        <f t="shared" si="26"/>
        <v>0</v>
      </c>
      <c r="I447" s="39">
        <f t="shared" si="27"/>
        <v>0</v>
      </c>
      <c r="J447" s="40" t="s">
        <v>1389</v>
      </c>
    </row>
    <row r="448" spans="1:10" x14ac:dyDescent="0.35">
      <c r="A448" s="33" t="s">
        <v>781</v>
      </c>
      <c r="B448" s="34"/>
      <c r="C448" s="35" t="s">
        <v>782</v>
      </c>
      <c r="D448" s="36">
        <v>124</v>
      </c>
      <c r="E448" s="28">
        <v>0.5</v>
      </c>
      <c r="F448" s="37">
        <f t="shared" si="24"/>
        <v>62</v>
      </c>
      <c r="G448" s="38">
        <f t="shared" si="25"/>
        <v>71.3</v>
      </c>
      <c r="H448" s="38">
        <f t="shared" si="26"/>
        <v>0</v>
      </c>
      <c r="I448" s="39">
        <f t="shared" si="27"/>
        <v>0</v>
      </c>
      <c r="J448" s="40" t="s">
        <v>1389</v>
      </c>
    </row>
    <row r="449" spans="1:10" x14ac:dyDescent="0.35">
      <c r="A449" s="33" t="s">
        <v>783</v>
      </c>
      <c r="B449" s="34"/>
      <c r="C449" s="35" t="s">
        <v>784</v>
      </c>
      <c r="D449" s="36">
        <v>1095</v>
      </c>
      <c r="E449" s="28">
        <v>0.5</v>
      </c>
      <c r="F449" s="37">
        <f t="shared" si="24"/>
        <v>547.5</v>
      </c>
      <c r="G449" s="38">
        <f t="shared" si="25"/>
        <v>629.625</v>
      </c>
      <c r="H449" s="38">
        <f t="shared" si="26"/>
        <v>0</v>
      </c>
      <c r="I449" s="39">
        <f t="shared" si="27"/>
        <v>0</v>
      </c>
      <c r="J449" s="40" t="s">
        <v>1389</v>
      </c>
    </row>
    <row r="450" spans="1:10" x14ac:dyDescent="0.35">
      <c r="A450" s="33" t="s">
        <v>785</v>
      </c>
      <c r="B450" s="34"/>
      <c r="C450" s="35" t="s">
        <v>786</v>
      </c>
      <c r="D450" s="36">
        <v>121.06</v>
      </c>
      <c r="E450" s="28">
        <v>0.5</v>
      </c>
      <c r="F450" s="37">
        <f t="shared" si="24"/>
        <v>60.53</v>
      </c>
      <c r="G450" s="38">
        <f t="shared" si="25"/>
        <v>69.609499999999997</v>
      </c>
      <c r="H450" s="38">
        <f t="shared" si="26"/>
        <v>0</v>
      </c>
      <c r="I450" s="39">
        <f t="shared" si="27"/>
        <v>0</v>
      </c>
      <c r="J450" s="40" t="s">
        <v>1389</v>
      </c>
    </row>
    <row r="451" spans="1:10" x14ac:dyDescent="0.35">
      <c r="A451" s="33" t="s">
        <v>787</v>
      </c>
      <c r="B451" s="34"/>
      <c r="C451" s="35" t="s">
        <v>788</v>
      </c>
      <c r="D451" s="36">
        <v>143.77000000000001</v>
      </c>
      <c r="E451" s="28">
        <v>0.5</v>
      </c>
      <c r="F451" s="37">
        <f t="shared" si="24"/>
        <v>71.885000000000005</v>
      </c>
      <c r="G451" s="38">
        <f t="shared" si="25"/>
        <v>82.667749999999998</v>
      </c>
      <c r="H451" s="38">
        <f t="shared" si="26"/>
        <v>0</v>
      </c>
      <c r="I451" s="39">
        <f t="shared" si="27"/>
        <v>0</v>
      </c>
      <c r="J451" s="40" t="s">
        <v>1389</v>
      </c>
    </row>
    <row r="452" spans="1:10" x14ac:dyDescent="0.35">
      <c r="A452" s="33" t="s">
        <v>789</v>
      </c>
      <c r="B452" s="34" t="s">
        <v>1416</v>
      </c>
      <c r="C452" s="35" t="s">
        <v>790</v>
      </c>
      <c r="D452" s="36">
        <v>143.77000000000001</v>
      </c>
      <c r="E452" s="28">
        <v>0.5</v>
      </c>
      <c r="F452" s="37">
        <f t="shared" si="24"/>
        <v>71.885000000000005</v>
      </c>
      <c r="G452" s="38">
        <f t="shared" si="25"/>
        <v>82.667749999999998</v>
      </c>
      <c r="H452" s="38">
        <f t="shared" si="26"/>
        <v>71.885000000000005</v>
      </c>
      <c r="I452" s="39">
        <f t="shared" si="27"/>
        <v>82.667749999999998</v>
      </c>
      <c r="J452" s="40" t="s">
        <v>1389</v>
      </c>
    </row>
    <row r="453" spans="1:10" x14ac:dyDescent="0.35">
      <c r="A453" s="33" t="s">
        <v>791</v>
      </c>
      <c r="B453" s="34"/>
      <c r="C453" s="35" t="s">
        <v>792</v>
      </c>
      <c r="D453" s="36">
        <v>314.01</v>
      </c>
      <c r="E453" s="28">
        <v>0.5</v>
      </c>
      <c r="F453" s="37">
        <f t="shared" si="24"/>
        <v>157.005</v>
      </c>
      <c r="G453" s="38">
        <f t="shared" si="25"/>
        <v>180.55574999999999</v>
      </c>
      <c r="H453" s="38">
        <f t="shared" si="26"/>
        <v>0</v>
      </c>
      <c r="I453" s="39">
        <f t="shared" si="27"/>
        <v>0</v>
      </c>
      <c r="J453" s="40" t="s">
        <v>1387</v>
      </c>
    </row>
    <row r="454" spans="1:10" x14ac:dyDescent="0.35">
      <c r="A454" s="33" t="s">
        <v>793</v>
      </c>
      <c r="B454" s="34"/>
      <c r="C454" s="35" t="s">
        <v>794</v>
      </c>
      <c r="D454" s="36">
        <v>173.54</v>
      </c>
      <c r="E454" s="28">
        <v>0.5</v>
      </c>
      <c r="F454" s="37">
        <f t="shared" si="24"/>
        <v>86.77</v>
      </c>
      <c r="G454" s="38">
        <f t="shared" si="25"/>
        <v>99.785499999999985</v>
      </c>
      <c r="H454" s="38">
        <f t="shared" si="26"/>
        <v>0</v>
      </c>
      <c r="I454" s="39">
        <f t="shared" si="27"/>
        <v>0</v>
      </c>
      <c r="J454" s="40" t="s">
        <v>1385</v>
      </c>
    </row>
    <row r="455" spans="1:10" x14ac:dyDescent="0.35">
      <c r="A455" s="33" t="s">
        <v>795</v>
      </c>
      <c r="B455" s="34"/>
      <c r="C455" s="35" t="s">
        <v>796</v>
      </c>
      <c r="D455" s="36">
        <v>113.3</v>
      </c>
      <c r="E455" s="28">
        <v>0.5</v>
      </c>
      <c r="F455" s="37">
        <f t="shared" si="24"/>
        <v>56.65</v>
      </c>
      <c r="G455" s="38">
        <f t="shared" si="25"/>
        <v>65.147499999999994</v>
      </c>
      <c r="H455" s="38">
        <f t="shared" si="26"/>
        <v>0</v>
      </c>
      <c r="I455" s="39">
        <f t="shared" si="27"/>
        <v>0</v>
      </c>
      <c r="J455" s="40" t="s">
        <v>1385</v>
      </c>
    </row>
    <row r="456" spans="1:10" x14ac:dyDescent="0.35">
      <c r="A456" s="33" t="s">
        <v>797</v>
      </c>
      <c r="B456" s="34"/>
      <c r="C456" s="35" t="s">
        <v>798</v>
      </c>
      <c r="D456" s="36">
        <v>24.6</v>
      </c>
      <c r="E456" s="28">
        <v>0.5</v>
      </c>
      <c r="F456" s="37">
        <f t="shared" si="24"/>
        <v>12.3</v>
      </c>
      <c r="G456" s="38">
        <f t="shared" si="25"/>
        <v>14.145</v>
      </c>
      <c r="H456" s="38">
        <f t="shared" si="26"/>
        <v>0</v>
      </c>
      <c r="I456" s="39">
        <f t="shared" si="27"/>
        <v>0</v>
      </c>
      <c r="J456" s="40" t="s">
        <v>1385</v>
      </c>
    </row>
    <row r="457" spans="1:10" x14ac:dyDescent="0.35">
      <c r="A457" s="33" t="s">
        <v>799</v>
      </c>
      <c r="B457" s="34"/>
      <c r="C457" s="35" t="s">
        <v>800</v>
      </c>
      <c r="D457" s="36">
        <v>330</v>
      </c>
      <c r="E457" s="28">
        <v>0.5</v>
      </c>
      <c r="F457" s="37">
        <f t="shared" si="24"/>
        <v>165</v>
      </c>
      <c r="G457" s="38">
        <f t="shared" si="25"/>
        <v>189.74999999999997</v>
      </c>
      <c r="H457" s="38">
        <f t="shared" si="26"/>
        <v>0</v>
      </c>
      <c r="I457" s="39">
        <f t="shared" si="27"/>
        <v>0</v>
      </c>
      <c r="J457" s="40" t="s">
        <v>1385</v>
      </c>
    </row>
    <row r="458" spans="1:10" x14ac:dyDescent="0.35">
      <c r="A458" s="33" t="s">
        <v>801</v>
      </c>
      <c r="B458" s="34" t="s">
        <v>1416</v>
      </c>
      <c r="C458" s="35" t="s">
        <v>802</v>
      </c>
      <c r="D458" s="36">
        <v>204.97</v>
      </c>
      <c r="E458" s="28">
        <v>0.5</v>
      </c>
      <c r="F458" s="37">
        <f t="shared" si="24"/>
        <v>102.485</v>
      </c>
      <c r="G458" s="38">
        <f t="shared" si="25"/>
        <v>117.85775</v>
      </c>
      <c r="H458" s="38">
        <f t="shared" si="26"/>
        <v>102.485</v>
      </c>
      <c r="I458" s="39">
        <f t="shared" si="27"/>
        <v>117.85775</v>
      </c>
      <c r="J458" s="40" t="s">
        <v>1385</v>
      </c>
    </row>
    <row r="459" spans="1:10" x14ac:dyDescent="0.35">
      <c r="A459" s="33" t="s">
        <v>803</v>
      </c>
      <c r="B459" s="34"/>
      <c r="C459" s="35" t="s">
        <v>804</v>
      </c>
      <c r="D459" s="36">
        <v>105.61</v>
      </c>
      <c r="E459" s="28">
        <v>0.5</v>
      </c>
      <c r="F459" s="37">
        <f t="shared" ref="F459:F522" si="28">IF(J459="3000",D459-(D459*E459),IF(J459="3100",D459-(D459*E459),IF(J459="3200",D459-(D459*E459),IF(J459="3300",D459-(D459*E459),IF(J459="3400",D459-(D459*E459),IF(J459="3500",D459-(D459*E459),IF(J459="3600",D459-(D459*E459),IF(J459="3700",D459-(D459*E459),IF(J459="3800",D459-(D459*E459),IF(J459="3900",D459-(D459*E459),IF(J459="3902",D459-(D459*E459),IF(J459="3950",D459-(D459*E459),IF(J459="3951",D459-(D459*E459),IF(J459="3952",D459-(D459*E459),IF(J459="3953",D459-(D459*E459),IF(J459="3990",D459-(D459*E459),IF(J459="3991",D459-(D459*E459),IF(J459="3997",D459-(D459*E459),IF(J459="3998",D459-(D459*E459),IF(J459="3999",D459-(D459*E459),IF(J459="4202","Educo",IF(J459="4299","Educo",IF(J459="4400","Jegro",IF(J459="4499","Jegro",IF(J459="4500","Arts &amp; Crafts",IF(J459="4510","Arts &amp; Crafts",IF(J459="4599","Arts &amp; Crafts")))))))))))))))))))))))))))</f>
        <v>52.805</v>
      </c>
      <c r="G459" s="38">
        <f t="shared" si="25"/>
        <v>60.725749999999998</v>
      </c>
      <c r="H459" s="38">
        <f t="shared" si="26"/>
        <v>0</v>
      </c>
      <c r="I459" s="39">
        <f t="shared" si="27"/>
        <v>0</v>
      </c>
      <c r="J459" s="40" t="s">
        <v>1385</v>
      </c>
    </row>
    <row r="460" spans="1:10" x14ac:dyDescent="0.35">
      <c r="A460" s="33" t="s">
        <v>805</v>
      </c>
      <c r="B460" s="34"/>
      <c r="C460" s="35" t="s">
        <v>806</v>
      </c>
      <c r="D460" s="36">
        <v>63.855000000000004</v>
      </c>
      <c r="E460" s="28">
        <v>0.5</v>
      </c>
      <c r="F460" s="37">
        <f t="shared" si="28"/>
        <v>31.927500000000002</v>
      </c>
      <c r="G460" s="38">
        <f t="shared" ref="G460:G523" si="29">+F460*1.15</f>
        <v>36.716625000000001</v>
      </c>
      <c r="H460" s="38">
        <f t="shared" ref="H460:H523" si="30">+B460*F460</f>
        <v>0</v>
      </c>
      <c r="I460" s="39">
        <f t="shared" ref="I460:I523" si="31">+B460*G460</f>
        <v>0</v>
      </c>
      <c r="J460" s="40" t="s">
        <v>1385</v>
      </c>
    </row>
    <row r="461" spans="1:10" x14ac:dyDescent="0.35">
      <c r="A461" s="33" t="s">
        <v>807</v>
      </c>
      <c r="B461" s="34"/>
      <c r="C461" s="35" t="s">
        <v>808</v>
      </c>
      <c r="D461" s="36">
        <v>291.31</v>
      </c>
      <c r="E461" s="28">
        <v>0.5</v>
      </c>
      <c r="F461" s="37">
        <f t="shared" si="28"/>
        <v>145.655</v>
      </c>
      <c r="G461" s="38">
        <f t="shared" si="29"/>
        <v>167.50324999999998</v>
      </c>
      <c r="H461" s="38">
        <f t="shared" si="30"/>
        <v>0</v>
      </c>
      <c r="I461" s="39">
        <f t="shared" si="31"/>
        <v>0</v>
      </c>
      <c r="J461" s="40" t="s">
        <v>1385</v>
      </c>
    </row>
    <row r="462" spans="1:10" x14ac:dyDescent="0.35">
      <c r="A462" s="33" t="s">
        <v>809</v>
      </c>
      <c r="B462" s="34"/>
      <c r="C462" s="35" t="s">
        <v>810</v>
      </c>
      <c r="D462" s="36">
        <v>55.81</v>
      </c>
      <c r="E462" s="28">
        <v>0.5</v>
      </c>
      <c r="F462" s="37">
        <f t="shared" si="28"/>
        <v>27.905000000000001</v>
      </c>
      <c r="G462" s="38">
        <f t="shared" si="29"/>
        <v>32.09075</v>
      </c>
      <c r="H462" s="38">
        <f t="shared" si="30"/>
        <v>0</v>
      </c>
      <c r="I462" s="39">
        <f t="shared" si="31"/>
        <v>0</v>
      </c>
      <c r="J462" s="40" t="s">
        <v>1385</v>
      </c>
    </row>
    <row r="463" spans="1:10" x14ac:dyDescent="0.35">
      <c r="A463" s="33" t="s">
        <v>811</v>
      </c>
      <c r="B463" s="34"/>
      <c r="C463" s="35" t="s">
        <v>812</v>
      </c>
      <c r="D463" s="36">
        <v>101.2</v>
      </c>
      <c r="E463" s="28">
        <v>0.5</v>
      </c>
      <c r="F463" s="37">
        <f t="shared" si="28"/>
        <v>50.6</v>
      </c>
      <c r="G463" s="38">
        <f t="shared" si="29"/>
        <v>58.19</v>
      </c>
      <c r="H463" s="38">
        <f t="shared" si="30"/>
        <v>0</v>
      </c>
      <c r="I463" s="39">
        <f t="shared" si="31"/>
        <v>0</v>
      </c>
      <c r="J463" s="40" t="s">
        <v>1385</v>
      </c>
    </row>
    <row r="464" spans="1:10" x14ac:dyDescent="0.35">
      <c r="A464" s="33" t="s">
        <v>813</v>
      </c>
      <c r="B464" s="34"/>
      <c r="C464" s="35" t="s">
        <v>814</v>
      </c>
      <c r="D464" s="36">
        <v>530</v>
      </c>
      <c r="E464" s="28">
        <v>0.5</v>
      </c>
      <c r="F464" s="37">
        <f t="shared" si="28"/>
        <v>265</v>
      </c>
      <c r="G464" s="38">
        <f t="shared" si="29"/>
        <v>304.75</v>
      </c>
      <c r="H464" s="38">
        <f t="shared" si="30"/>
        <v>0</v>
      </c>
      <c r="I464" s="39">
        <f t="shared" si="31"/>
        <v>0</v>
      </c>
      <c r="J464" s="40" t="s">
        <v>1385</v>
      </c>
    </row>
    <row r="465" spans="1:10" x14ac:dyDescent="0.35">
      <c r="A465" s="33" t="s">
        <v>815</v>
      </c>
      <c r="B465" s="34" t="s">
        <v>1416</v>
      </c>
      <c r="C465" s="35" t="s">
        <v>816</v>
      </c>
      <c r="D465" s="36">
        <v>290.19</v>
      </c>
      <c r="E465" s="28">
        <v>0.5</v>
      </c>
      <c r="F465" s="37">
        <f t="shared" si="28"/>
        <v>145.095</v>
      </c>
      <c r="G465" s="38">
        <f t="shared" si="29"/>
        <v>166.85924999999997</v>
      </c>
      <c r="H465" s="38">
        <f t="shared" si="30"/>
        <v>145.095</v>
      </c>
      <c r="I465" s="39">
        <f t="shared" si="31"/>
        <v>166.85924999999997</v>
      </c>
      <c r="J465" s="40" t="s">
        <v>1385</v>
      </c>
    </row>
    <row r="466" spans="1:10" x14ac:dyDescent="0.35">
      <c r="A466" s="33" t="s">
        <v>817</v>
      </c>
      <c r="B466" s="34"/>
      <c r="C466" s="35" t="s">
        <v>818</v>
      </c>
      <c r="D466" s="36">
        <v>121.06</v>
      </c>
      <c r="E466" s="28">
        <v>0.5</v>
      </c>
      <c r="F466" s="37">
        <f t="shared" si="28"/>
        <v>60.53</v>
      </c>
      <c r="G466" s="38">
        <f t="shared" si="29"/>
        <v>69.609499999999997</v>
      </c>
      <c r="H466" s="38">
        <f t="shared" si="30"/>
        <v>0</v>
      </c>
      <c r="I466" s="39">
        <f t="shared" si="31"/>
        <v>0</v>
      </c>
      <c r="J466" s="40" t="s">
        <v>1385</v>
      </c>
    </row>
    <row r="467" spans="1:10" x14ac:dyDescent="0.35">
      <c r="A467" s="33" t="s">
        <v>819</v>
      </c>
      <c r="B467" s="34"/>
      <c r="C467" s="35" t="s">
        <v>820</v>
      </c>
      <c r="D467" s="36">
        <v>101.93</v>
      </c>
      <c r="E467" s="28">
        <v>0.5</v>
      </c>
      <c r="F467" s="37">
        <f t="shared" si="28"/>
        <v>50.965000000000003</v>
      </c>
      <c r="G467" s="38">
        <f t="shared" si="29"/>
        <v>58.609749999999998</v>
      </c>
      <c r="H467" s="38">
        <f t="shared" si="30"/>
        <v>0</v>
      </c>
      <c r="I467" s="39">
        <f t="shared" si="31"/>
        <v>0</v>
      </c>
      <c r="J467" s="40" t="s">
        <v>1385</v>
      </c>
    </row>
    <row r="468" spans="1:10" x14ac:dyDescent="0.35">
      <c r="A468" s="33" t="s">
        <v>821</v>
      </c>
      <c r="B468" s="34"/>
      <c r="C468" s="35" t="s">
        <v>822</v>
      </c>
      <c r="D468" s="36">
        <v>162.68</v>
      </c>
      <c r="E468" s="28">
        <v>0.5</v>
      </c>
      <c r="F468" s="37">
        <f t="shared" si="28"/>
        <v>81.34</v>
      </c>
      <c r="G468" s="38">
        <f t="shared" si="29"/>
        <v>93.540999999999997</v>
      </c>
      <c r="H468" s="38">
        <f t="shared" si="30"/>
        <v>0</v>
      </c>
      <c r="I468" s="39">
        <f t="shared" si="31"/>
        <v>0</v>
      </c>
      <c r="J468" s="40" t="s">
        <v>1385</v>
      </c>
    </row>
    <row r="469" spans="1:10" x14ac:dyDescent="0.35">
      <c r="A469" s="33" t="s">
        <v>823</v>
      </c>
      <c r="B469" s="34"/>
      <c r="C469" s="35" t="s">
        <v>824</v>
      </c>
      <c r="D469" s="36">
        <v>133.15</v>
      </c>
      <c r="E469" s="28">
        <v>0.5</v>
      </c>
      <c r="F469" s="37">
        <f t="shared" si="28"/>
        <v>66.575000000000003</v>
      </c>
      <c r="G469" s="38">
        <f t="shared" si="29"/>
        <v>76.561250000000001</v>
      </c>
      <c r="H469" s="38">
        <f t="shared" si="30"/>
        <v>0</v>
      </c>
      <c r="I469" s="39">
        <f t="shared" si="31"/>
        <v>0</v>
      </c>
      <c r="J469" s="40" t="s">
        <v>1385</v>
      </c>
    </row>
    <row r="470" spans="1:10" x14ac:dyDescent="0.35">
      <c r="A470" s="33" t="s">
        <v>825</v>
      </c>
      <c r="B470" s="34"/>
      <c r="C470" s="35" t="s">
        <v>826</v>
      </c>
      <c r="D470" s="36">
        <v>241.17</v>
      </c>
      <c r="E470" s="28">
        <v>0.5</v>
      </c>
      <c r="F470" s="37">
        <f t="shared" si="28"/>
        <v>120.58499999999999</v>
      </c>
      <c r="G470" s="38">
        <f t="shared" si="29"/>
        <v>138.67274999999998</v>
      </c>
      <c r="H470" s="38">
        <f t="shared" si="30"/>
        <v>0</v>
      </c>
      <c r="I470" s="39">
        <f t="shared" si="31"/>
        <v>0</v>
      </c>
      <c r="J470" s="40" t="s">
        <v>1385</v>
      </c>
    </row>
    <row r="471" spans="1:10" x14ac:dyDescent="0.35">
      <c r="A471" s="33" t="s">
        <v>827</v>
      </c>
      <c r="B471" s="34"/>
      <c r="C471" s="35" t="s">
        <v>828</v>
      </c>
      <c r="D471" s="36">
        <v>201.1</v>
      </c>
      <c r="E471" s="28">
        <v>0.5</v>
      </c>
      <c r="F471" s="37">
        <f t="shared" si="28"/>
        <v>100.55</v>
      </c>
      <c r="G471" s="38">
        <f t="shared" si="29"/>
        <v>115.63249999999999</v>
      </c>
      <c r="H471" s="38">
        <f t="shared" si="30"/>
        <v>0</v>
      </c>
      <c r="I471" s="39">
        <f t="shared" si="31"/>
        <v>0</v>
      </c>
      <c r="J471" s="40" t="s">
        <v>1385</v>
      </c>
    </row>
    <row r="472" spans="1:10" x14ac:dyDescent="0.35">
      <c r="A472" s="33" t="s">
        <v>829</v>
      </c>
      <c r="B472" s="34"/>
      <c r="C472" s="35" t="s">
        <v>830</v>
      </c>
      <c r="D472" s="36">
        <v>123.9</v>
      </c>
      <c r="E472" s="28">
        <v>0.5</v>
      </c>
      <c r="F472" s="37">
        <f t="shared" si="28"/>
        <v>61.95</v>
      </c>
      <c r="G472" s="38">
        <f t="shared" si="29"/>
        <v>71.242499999999993</v>
      </c>
      <c r="H472" s="38">
        <f t="shared" si="30"/>
        <v>0</v>
      </c>
      <c r="I472" s="39">
        <f t="shared" si="31"/>
        <v>0</v>
      </c>
      <c r="J472" s="40" t="s">
        <v>1385</v>
      </c>
    </row>
    <row r="473" spans="1:10" x14ac:dyDescent="0.35">
      <c r="A473" s="33" t="s">
        <v>831</v>
      </c>
      <c r="B473" s="34"/>
      <c r="C473" s="35" t="s">
        <v>832</v>
      </c>
      <c r="D473" s="36">
        <v>101.93</v>
      </c>
      <c r="E473" s="28">
        <v>0.5</v>
      </c>
      <c r="F473" s="37">
        <f t="shared" si="28"/>
        <v>50.965000000000003</v>
      </c>
      <c r="G473" s="38">
        <f t="shared" si="29"/>
        <v>58.609749999999998</v>
      </c>
      <c r="H473" s="38">
        <f t="shared" si="30"/>
        <v>0</v>
      </c>
      <c r="I473" s="39">
        <f t="shared" si="31"/>
        <v>0</v>
      </c>
      <c r="J473" s="40" t="s">
        <v>1385</v>
      </c>
    </row>
    <row r="474" spans="1:10" x14ac:dyDescent="0.35">
      <c r="A474" s="33" t="s">
        <v>833</v>
      </c>
      <c r="B474" s="34"/>
      <c r="C474" s="35" t="s">
        <v>834</v>
      </c>
      <c r="D474" s="36">
        <v>98</v>
      </c>
      <c r="E474" s="28">
        <v>0.5</v>
      </c>
      <c r="F474" s="37">
        <f t="shared" si="28"/>
        <v>49</v>
      </c>
      <c r="G474" s="38">
        <f t="shared" si="29"/>
        <v>56.349999999999994</v>
      </c>
      <c r="H474" s="38">
        <f t="shared" si="30"/>
        <v>0</v>
      </c>
      <c r="I474" s="39">
        <f t="shared" si="31"/>
        <v>0</v>
      </c>
      <c r="J474" s="40" t="s">
        <v>1384</v>
      </c>
    </row>
    <row r="475" spans="1:10" x14ac:dyDescent="0.35">
      <c r="A475" s="33" t="s">
        <v>835</v>
      </c>
      <c r="B475" s="34"/>
      <c r="C475" s="35" t="s">
        <v>836</v>
      </c>
      <c r="D475" s="36">
        <v>45.4</v>
      </c>
      <c r="E475" s="28">
        <v>0.5</v>
      </c>
      <c r="F475" s="37">
        <f t="shared" si="28"/>
        <v>22.7</v>
      </c>
      <c r="G475" s="38">
        <f t="shared" si="29"/>
        <v>26.104999999999997</v>
      </c>
      <c r="H475" s="38">
        <f t="shared" si="30"/>
        <v>0</v>
      </c>
      <c r="I475" s="39">
        <f t="shared" si="31"/>
        <v>0</v>
      </c>
      <c r="J475" s="40" t="s">
        <v>1390</v>
      </c>
    </row>
    <row r="476" spans="1:10" x14ac:dyDescent="0.35">
      <c r="A476" s="33" t="s">
        <v>837</v>
      </c>
      <c r="B476" s="34"/>
      <c r="C476" s="35" t="s">
        <v>838</v>
      </c>
      <c r="D476" s="36">
        <v>33.049999999999997</v>
      </c>
      <c r="E476" s="28">
        <v>0.5</v>
      </c>
      <c r="F476" s="37">
        <f t="shared" si="28"/>
        <v>16.524999999999999</v>
      </c>
      <c r="G476" s="38">
        <f t="shared" si="29"/>
        <v>19.003749999999997</v>
      </c>
      <c r="H476" s="38">
        <f t="shared" si="30"/>
        <v>0</v>
      </c>
      <c r="I476" s="39">
        <f t="shared" si="31"/>
        <v>0</v>
      </c>
      <c r="J476" s="40" t="s">
        <v>1390</v>
      </c>
    </row>
    <row r="477" spans="1:10" x14ac:dyDescent="0.35">
      <c r="A477" s="33" t="s">
        <v>839</v>
      </c>
      <c r="B477" s="34"/>
      <c r="C477" s="35" t="s">
        <v>1324</v>
      </c>
      <c r="D477" s="36">
        <v>33.520000000000003</v>
      </c>
      <c r="E477" s="28">
        <v>0.5</v>
      </c>
      <c r="F477" s="37">
        <f t="shared" si="28"/>
        <v>16.760000000000002</v>
      </c>
      <c r="G477" s="38">
        <f t="shared" si="29"/>
        <v>19.274000000000001</v>
      </c>
      <c r="H477" s="38">
        <f t="shared" si="30"/>
        <v>0</v>
      </c>
      <c r="I477" s="39">
        <f t="shared" si="31"/>
        <v>0</v>
      </c>
      <c r="J477" s="40" t="s">
        <v>1390</v>
      </c>
    </row>
    <row r="478" spans="1:10" x14ac:dyDescent="0.35">
      <c r="A478" s="33" t="s">
        <v>840</v>
      </c>
      <c r="B478" s="34"/>
      <c r="C478" s="35" t="s">
        <v>841</v>
      </c>
      <c r="D478" s="36">
        <v>42</v>
      </c>
      <c r="E478" s="28">
        <v>0.5</v>
      </c>
      <c r="F478" s="37">
        <f t="shared" si="28"/>
        <v>21</v>
      </c>
      <c r="G478" s="38">
        <f t="shared" si="29"/>
        <v>24.15</v>
      </c>
      <c r="H478" s="38">
        <f t="shared" si="30"/>
        <v>0</v>
      </c>
      <c r="I478" s="39">
        <f t="shared" si="31"/>
        <v>0</v>
      </c>
      <c r="J478" s="40" t="s">
        <v>1390</v>
      </c>
    </row>
    <row r="479" spans="1:10" x14ac:dyDescent="0.35">
      <c r="A479" s="33" t="s">
        <v>842</v>
      </c>
      <c r="B479" s="34"/>
      <c r="C479" s="35" t="s">
        <v>843</v>
      </c>
      <c r="D479" s="36">
        <v>33.97</v>
      </c>
      <c r="E479" s="28">
        <v>0.5</v>
      </c>
      <c r="F479" s="37">
        <f t="shared" si="28"/>
        <v>16.984999999999999</v>
      </c>
      <c r="G479" s="38">
        <f t="shared" si="29"/>
        <v>19.532749999999997</v>
      </c>
      <c r="H479" s="38">
        <f t="shared" si="30"/>
        <v>0</v>
      </c>
      <c r="I479" s="39">
        <f t="shared" si="31"/>
        <v>0</v>
      </c>
      <c r="J479" s="40" t="s">
        <v>1390</v>
      </c>
    </row>
    <row r="480" spans="1:10" x14ac:dyDescent="0.35">
      <c r="A480" s="33" t="s">
        <v>844</v>
      </c>
      <c r="B480" s="34" t="s">
        <v>1416</v>
      </c>
      <c r="C480" s="35" t="s">
        <v>845</v>
      </c>
      <c r="D480" s="36">
        <v>47</v>
      </c>
      <c r="E480" s="28">
        <v>0.5</v>
      </c>
      <c r="F480" s="37">
        <f t="shared" si="28"/>
        <v>23.5</v>
      </c>
      <c r="G480" s="38">
        <f t="shared" si="29"/>
        <v>27.024999999999999</v>
      </c>
      <c r="H480" s="38">
        <f t="shared" si="30"/>
        <v>23.5</v>
      </c>
      <c r="I480" s="39">
        <f t="shared" si="31"/>
        <v>27.024999999999999</v>
      </c>
      <c r="J480" s="40" t="s">
        <v>1390</v>
      </c>
    </row>
    <row r="481" spans="1:10" x14ac:dyDescent="0.35">
      <c r="A481" s="33" t="s">
        <v>846</v>
      </c>
      <c r="B481" s="34"/>
      <c r="C481" s="35" t="s">
        <v>847</v>
      </c>
      <c r="D481" s="36">
        <v>57.69</v>
      </c>
      <c r="E481" s="28">
        <v>0.5</v>
      </c>
      <c r="F481" s="37">
        <f t="shared" si="28"/>
        <v>28.844999999999999</v>
      </c>
      <c r="G481" s="38">
        <f t="shared" si="29"/>
        <v>33.171749999999996</v>
      </c>
      <c r="H481" s="38">
        <f t="shared" si="30"/>
        <v>0</v>
      </c>
      <c r="I481" s="39">
        <f t="shared" si="31"/>
        <v>0</v>
      </c>
      <c r="J481" s="40" t="s">
        <v>1390</v>
      </c>
    </row>
    <row r="482" spans="1:10" x14ac:dyDescent="0.35">
      <c r="A482" s="33" t="s">
        <v>848</v>
      </c>
      <c r="B482" s="34"/>
      <c r="C482" s="35" t="s">
        <v>849</v>
      </c>
      <c r="D482" s="36">
        <v>56</v>
      </c>
      <c r="E482" s="28">
        <v>0.5</v>
      </c>
      <c r="F482" s="37">
        <f t="shared" si="28"/>
        <v>28</v>
      </c>
      <c r="G482" s="38">
        <f t="shared" si="29"/>
        <v>32.199999999999996</v>
      </c>
      <c r="H482" s="38">
        <f t="shared" si="30"/>
        <v>0</v>
      </c>
      <c r="I482" s="39">
        <f t="shared" si="31"/>
        <v>0</v>
      </c>
      <c r="J482" s="40" t="s">
        <v>1390</v>
      </c>
    </row>
    <row r="483" spans="1:10" x14ac:dyDescent="0.35">
      <c r="A483" s="33" t="s">
        <v>850</v>
      </c>
      <c r="B483" s="34"/>
      <c r="C483" s="35" t="s">
        <v>1325</v>
      </c>
      <c r="D483" s="36">
        <v>135.47</v>
      </c>
      <c r="E483" s="28">
        <v>0.5</v>
      </c>
      <c r="F483" s="37">
        <f t="shared" si="28"/>
        <v>67.734999999999999</v>
      </c>
      <c r="G483" s="38">
        <f t="shared" si="29"/>
        <v>77.89524999999999</v>
      </c>
      <c r="H483" s="38">
        <f t="shared" si="30"/>
        <v>0</v>
      </c>
      <c r="I483" s="39">
        <f t="shared" si="31"/>
        <v>0</v>
      </c>
      <c r="J483" s="40" t="s">
        <v>1390</v>
      </c>
    </row>
    <row r="484" spans="1:10" x14ac:dyDescent="0.35">
      <c r="A484" s="33" t="s">
        <v>851</v>
      </c>
      <c r="B484" s="34"/>
      <c r="C484" s="35" t="s">
        <v>852</v>
      </c>
      <c r="D484" s="36">
        <v>53.26</v>
      </c>
      <c r="E484" s="28">
        <v>0.5</v>
      </c>
      <c r="F484" s="37">
        <f t="shared" si="28"/>
        <v>26.63</v>
      </c>
      <c r="G484" s="38">
        <f t="shared" si="29"/>
        <v>30.624499999999998</v>
      </c>
      <c r="H484" s="38">
        <f t="shared" si="30"/>
        <v>0</v>
      </c>
      <c r="I484" s="39">
        <f t="shared" si="31"/>
        <v>0</v>
      </c>
      <c r="J484" s="40" t="s">
        <v>1390</v>
      </c>
    </row>
    <row r="485" spans="1:10" x14ac:dyDescent="0.35">
      <c r="A485" s="33" t="s">
        <v>853</v>
      </c>
      <c r="B485" s="34"/>
      <c r="C485" s="35" t="s">
        <v>854</v>
      </c>
      <c r="D485" s="36">
        <v>42.56</v>
      </c>
      <c r="E485" s="28">
        <v>0.5</v>
      </c>
      <c r="F485" s="37">
        <f t="shared" si="28"/>
        <v>21.28</v>
      </c>
      <c r="G485" s="38">
        <f t="shared" si="29"/>
        <v>24.471999999999998</v>
      </c>
      <c r="H485" s="38">
        <f t="shared" si="30"/>
        <v>0</v>
      </c>
      <c r="I485" s="39">
        <f t="shared" si="31"/>
        <v>0</v>
      </c>
      <c r="J485" s="40" t="s">
        <v>1390</v>
      </c>
    </row>
    <row r="486" spans="1:10" x14ac:dyDescent="0.35">
      <c r="A486" s="33" t="s">
        <v>855</v>
      </c>
      <c r="B486" s="34"/>
      <c r="C486" s="35" t="s">
        <v>856</v>
      </c>
      <c r="D486" s="36">
        <v>42.56</v>
      </c>
      <c r="E486" s="28">
        <v>0.5</v>
      </c>
      <c r="F486" s="37">
        <f t="shared" si="28"/>
        <v>21.28</v>
      </c>
      <c r="G486" s="38">
        <f t="shared" si="29"/>
        <v>24.471999999999998</v>
      </c>
      <c r="H486" s="38">
        <f t="shared" si="30"/>
        <v>0</v>
      </c>
      <c r="I486" s="39">
        <f t="shared" si="31"/>
        <v>0</v>
      </c>
      <c r="J486" s="40" t="s">
        <v>1390</v>
      </c>
    </row>
    <row r="487" spans="1:10" x14ac:dyDescent="0.35">
      <c r="A487" s="33" t="s">
        <v>857</v>
      </c>
      <c r="B487" s="34"/>
      <c r="C487" s="35" t="s">
        <v>858</v>
      </c>
      <c r="D487" s="36">
        <v>46.34</v>
      </c>
      <c r="E487" s="28">
        <v>0.5</v>
      </c>
      <c r="F487" s="37">
        <f t="shared" si="28"/>
        <v>23.17</v>
      </c>
      <c r="G487" s="38">
        <f t="shared" si="29"/>
        <v>26.645499999999998</v>
      </c>
      <c r="H487" s="38">
        <f t="shared" si="30"/>
        <v>0</v>
      </c>
      <c r="I487" s="39">
        <f t="shared" si="31"/>
        <v>0</v>
      </c>
      <c r="J487" s="40" t="s">
        <v>1390</v>
      </c>
    </row>
    <row r="488" spans="1:10" x14ac:dyDescent="0.35">
      <c r="A488" s="33" t="s">
        <v>859</v>
      </c>
      <c r="B488" s="34"/>
      <c r="C488" s="35" t="s">
        <v>860</v>
      </c>
      <c r="D488" s="36">
        <v>46.34</v>
      </c>
      <c r="E488" s="28">
        <v>0.5</v>
      </c>
      <c r="F488" s="37">
        <f t="shared" si="28"/>
        <v>23.17</v>
      </c>
      <c r="G488" s="38">
        <f t="shared" si="29"/>
        <v>26.645499999999998</v>
      </c>
      <c r="H488" s="38">
        <f t="shared" si="30"/>
        <v>0</v>
      </c>
      <c r="I488" s="39">
        <f t="shared" si="31"/>
        <v>0</v>
      </c>
      <c r="J488" s="40" t="s">
        <v>1390</v>
      </c>
    </row>
    <row r="489" spans="1:10" x14ac:dyDescent="0.35">
      <c r="A489" s="33" t="s">
        <v>861</v>
      </c>
      <c r="B489" s="34"/>
      <c r="C489" s="35" t="s">
        <v>862</v>
      </c>
      <c r="D489" s="36">
        <v>46.34</v>
      </c>
      <c r="E489" s="28">
        <v>0.5</v>
      </c>
      <c r="F489" s="37">
        <f t="shared" si="28"/>
        <v>23.17</v>
      </c>
      <c r="G489" s="38">
        <f t="shared" si="29"/>
        <v>26.645499999999998</v>
      </c>
      <c r="H489" s="38">
        <f t="shared" si="30"/>
        <v>0</v>
      </c>
      <c r="I489" s="39">
        <f t="shared" si="31"/>
        <v>0</v>
      </c>
      <c r="J489" s="40" t="s">
        <v>1390</v>
      </c>
    </row>
    <row r="490" spans="1:10" x14ac:dyDescent="0.35">
      <c r="A490" s="33" t="s">
        <v>863</v>
      </c>
      <c r="B490" s="34"/>
      <c r="C490" s="35" t="s">
        <v>864</v>
      </c>
      <c r="D490" s="36">
        <v>52.34</v>
      </c>
      <c r="E490" s="28">
        <v>0.5</v>
      </c>
      <c r="F490" s="37">
        <f t="shared" si="28"/>
        <v>26.17</v>
      </c>
      <c r="G490" s="38">
        <f t="shared" si="29"/>
        <v>30.095500000000001</v>
      </c>
      <c r="H490" s="38">
        <f t="shared" si="30"/>
        <v>0</v>
      </c>
      <c r="I490" s="39">
        <f t="shared" si="31"/>
        <v>0</v>
      </c>
      <c r="J490" s="40" t="s">
        <v>1390</v>
      </c>
    </row>
    <row r="491" spans="1:10" x14ac:dyDescent="0.35">
      <c r="A491" s="33" t="s">
        <v>865</v>
      </c>
      <c r="B491" s="34"/>
      <c r="C491" s="35" t="s">
        <v>866</v>
      </c>
      <c r="D491" s="36">
        <v>65</v>
      </c>
      <c r="E491" s="28">
        <v>0.5</v>
      </c>
      <c r="F491" s="37">
        <f t="shared" si="28"/>
        <v>32.5</v>
      </c>
      <c r="G491" s="38">
        <f t="shared" si="29"/>
        <v>37.375</v>
      </c>
      <c r="H491" s="38">
        <f t="shared" si="30"/>
        <v>0</v>
      </c>
      <c r="I491" s="39">
        <f t="shared" si="31"/>
        <v>0</v>
      </c>
      <c r="J491" s="40" t="s">
        <v>1390</v>
      </c>
    </row>
    <row r="492" spans="1:10" x14ac:dyDescent="0.35">
      <c r="A492" s="33" t="s">
        <v>867</v>
      </c>
      <c r="B492" s="34"/>
      <c r="C492" s="35" t="s">
        <v>868</v>
      </c>
      <c r="D492" s="36">
        <v>46.34</v>
      </c>
      <c r="E492" s="28">
        <v>0.5</v>
      </c>
      <c r="F492" s="37">
        <f t="shared" si="28"/>
        <v>23.17</v>
      </c>
      <c r="G492" s="38">
        <f t="shared" si="29"/>
        <v>26.645499999999998</v>
      </c>
      <c r="H492" s="38">
        <f t="shared" si="30"/>
        <v>0</v>
      </c>
      <c r="I492" s="39">
        <f t="shared" si="31"/>
        <v>0</v>
      </c>
      <c r="J492" s="40" t="s">
        <v>1390</v>
      </c>
    </row>
    <row r="493" spans="1:10" x14ac:dyDescent="0.35">
      <c r="A493" s="33" t="s">
        <v>869</v>
      </c>
      <c r="B493" s="34"/>
      <c r="C493" s="35" t="s">
        <v>870</v>
      </c>
      <c r="D493" s="36">
        <v>50</v>
      </c>
      <c r="E493" s="28">
        <v>0.5</v>
      </c>
      <c r="F493" s="37">
        <f t="shared" si="28"/>
        <v>25</v>
      </c>
      <c r="G493" s="38">
        <f t="shared" si="29"/>
        <v>28.749999999999996</v>
      </c>
      <c r="H493" s="38">
        <f t="shared" si="30"/>
        <v>0</v>
      </c>
      <c r="I493" s="39">
        <f t="shared" si="31"/>
        <v>0</v>
      </c>
      <c r="J493" s="40" t="s">
        <v>1390</v>
      </c>
    </row>
    <row r="494" spans="1:10" x14ac:dyDescent="0.35">
      <c r="A494" s="33" t="s">
        <v>871</v>
      </c>
      <c r="B494" s="34"/>
      <c r="C494" s="35" t="s">
        <v>872</v>
      </c>
      <c r="D494" s="36">
        <v>51</v>
      </c>
      <c r="E494" s="28">
        <v>0.5</v>
      </c>
      <c r="F494" s="37">
        <f t="shared" si="28"/>
        <v>25.5</v>
      </c>
      <c r="G494" s="38">
        <f t="shared" si="29"/>
        <v>29.324999999999999</v>
      </c>
      <c r="H494" s="38">
        <f t="shared" si="30"/>
        <v>0</v>
      </c>
      <c r="I494" s="39">
        <f t="shared" si="31"/>
        <v>0</v>
      </c>
      <c r="J494" s="40" t="s">
        <v>1390</v>
      </c>
    </row>
    <row r="495" spans="1:10" x14ac:dyDescent="0.35">
      <c r="A495" s="33" t="s">
        <v>873</v>
      </c>
      <c r="B495" s="34"/>
      <c r="C495" s="35" t="s">
        <v>874</v>
      </c>
      <c r="D495" s="36">
        <v>64.319999999999993</v>
      </c>
      <c r="E495" s="28">
        <v>0.5</v>
      </c>
      <c r="F495" s="37">
        <f t="shared" si="28"/>
        <v>32.159999999999997</v>
      </c>
      <c r="G495" s="38">
        <f t="shared" si="29"/>
        <v>36.983999999999995</v>
      </c>
      <c r="H495" s="38">
        <f t="shared" si="30"/>
        <v>0</v>
      </c>
      <c r="I495" s="39">
        <f t="shared" si="31"/>
        <v>0</v>
      </c>
      <c r="J495" s="40" t="s">
        <v>1390</v>
      </c>
    </row>
    <row r="496" spans="1:10" x14ac:dyDescent="0.35">
      <c r="A496" s="33" t="s">
        <v>875</v>
      </c>
      <c r="B496" s="34"/>
      <c r="C496" s="35" t="s">
        <v>876</v>
      </c>
      <c r="D496" s="36">
        <v>56.01</v>
      </c>
      <c r="E496" s="28">
        <v>0.5</v>
      </c>
      <c r="F496" s="37">
        <f t="shared" si="28"/>
        <v>28.004999999999999</v>
      </c>
      <c r="G496" s="38">
        <f t="shared" si="29"/>
        <v>32.205749999999995</v>
      </c>
      <c r="H496" s="38">
        <f t="shared" si="30"/>
        <v>0</v>
      </c>
      <c r="I496" s="39">
        <f t="shared" si="31"/>
        <v>0</v>
      </c>
      <c r="J496" s="40" t="s">
        <v>1390</v>
      </c>
    </row>
    <row r="497" spans="1:10" x14ac:dyDescent="0.35">
      <c r="A497" s="33" t="s">
        <v>877</v>
      </c>
      <c r="B497" s="34"/>
      <c r="C497" s="35" t="s">
        <v>878</v>
      </c>
      <c r="D497" s="36">
        <v>70.95</v>
      </c>
      <c r="E497" s="28">
        <v>0.5</v>
      </c>
      <c r="F497" s="37">
        <f t="shared" si="28"/>
        <v>35.475000000000001</v>
      </c>
      <c r="G497" s="38">
        <f t="shared" si="29"/>
        <v>40.796250000000001</v>
      </c>
      <c r="H497" s="38">
        <f t="shared" si="30"/>
        <v>0</v>
      </c>
      <c r="I497" s="39">
        <f t="shared" si="31"/>
        <v>0</v>
      </c>
      <c r="J497" s="40" t="s">
        <v>1390</v>
      </c>
    </row>
    <row r="498" spans="1:10" x14ac:dyDescent="0.35">
      <c r="A498" s="33" t="s">
        <v>879</v>
      </c>
      <c r="B498" s="34"/>
      <c r="C498" s="35" t="s">
        <v>880</v>
      </c>
      <c r="D498" s="36">
        <v>71</v>
      </c>
      <c r="E498" s="28">
        <v>0.5</v>
      </c>
      <c r="F498" s="37">
        <f t="shared" si="28"/>
        <v>35.5</v>
      </c>
      <c r="G498" s="38">
        <f t="shared" si="29"/>
        <v>40.824999999999996</v>
      </c>
      <c r="H498" s="38">
        <f t="shared" si="30"/>
        <v>0</v>
      </c>
      <c r="I498" s="39">
        <f t="shared" si="31"/>
        <v>0</v>
      </c>
      <c r="J498" s="40" t="s">
        <v>1390</v>
      </c>
    </row>
    <row r="499" spans="1:10" x14ac:dyDescent="0.35">
      <c r="A499" s="33" t="s">
        <v>881</v>
      </c>
      <c r="B499" s="34"/>
      <c r="C499" s="35" t="s">
        <v>882</v>
      </c>
      <c r="D499" s="36">
        <v>69.989999999999995</v>
      </c>
      <c r="E499" s="28">
        <v>0.5</v>
      </c>
      <c r="F499" s="37">
        <f t="shared" si="28"/>
        <v>34.994999999999997</v>
      </c>
      <c r="G499" s="38">
        <f t="shared" si="29"/>
        <v>40.244249999999994</v>
      </c>
      <c r="H499" s="38">
        <f t="shared" si="30"/>
        <v>0</v>
      </c>
      <c r="I499" s="39">
        <f t="shared" si="31"/>
        <v>0</v>
      </c>
      <c r="J499" s="40" t="s">
        <v>1390</v>
      </c>
    </row>
    <row r="500" spans="1:10" x14ac:dyDescent="0.35">
      <c r="A500" s="33" t="s">
        <v>883</v>
      </c>
      <c r="B500" s="34"/>
      <c r="C500" s="35" t="s">
        <v>884</v>
      </c>
      <c r="D500" s="36">
        <v>75.66</v>
      </c>
      <c r="E500" s="28">
        <v>0.5</v>
      </c>
      <c r="F500" s="37">
        <f t="shared" si="28"/>
        <v>37.83</v>
      </c>
      <c r="G500" s="38">
        <f t="shared" si="29"/>
        <v>43.504499999999993</v>
      </c>
      <c r="H500" s="38">
        <f t="shared" si="30"/>
        <v>0</v>
      </c>
      <c r="I500" s="39">
        <f t="shared" si="31"/>
        <v>0</v>
      </c>
      <c r="J500" s="40" t="s">
        <v>1390</v>
      </c>
    </row>
    <row r="501" spans="1:10" x14ac:dyDescent="0.35">
      <c r="A501" s="33" t="s">
        <v>1251</v>
      </c>
      <c r="B501" s="34"/>
      <c r="C501" s="35" t="s">
        <v>1252</v>
      </c>
      <c r="D501" s="36">
        <v>15.95</v>
      </c>
      <c r="E501" s="28">
        <v>0.5</v>
      </c>
      <c r="F501" s="37">
        <f t="shared" si="28"/>
        <v>7.9749999999999996</v>
      </c>
      <c r="G501" s="38">
        <f t="shared" si="29"/>
        <v>9.1712499999999988</v>
      </c>
      <c r="H501" s="38">
        <f t="shared" si="30"/>
        <v>0</v>
      </c>
      <c r="I501" s="39">
        <f t="shared" si="31"/>
        <v>0</v>
      </c>
      <c r="J501" s="40" t="s">
        <v>1390</v>
      </c>
    </row>
    <row r="502" spans="1:10" x14ac:dyDescent="0.35">
      <c r="A502" s="33" t="s">
        <v>1253</v>
      </c>
      <c r="B502" s="34"/>
      <c r="C502" s="35" t="s">
        <v>1254</v>
      </c>
      <c r="D502" s="36">
        <v>15.95</v>
      </c>
      <c r="E502" s="28">
        <v>0.5</v>
      </c>
      <c r="F502" s="37">
        <f t="shared" si="28"/>
        <v>7.9749999999999996</v>
      </c>
      <c r="G502" s="38">
        <f t="shared" si="29"/>
        <v>9.1712499999999988</v>
      </c>
      <c r="H502" s="38">
        <f t="shared" si="30"/>
        <v>0</v>
      </c>
      <c r="I502" s="39">
        <f t="shared" si="31"/>
        <v>0</v>
      </c>
      <c r="J502" s="40" t="s">
        <v>1390</v>
      </c>
    </row>
    <row r="503" spans="1:10" x14ac:dyDescent="0.35">
      <c r="A503" s="33" t="s">
        <v>1255</v>
      </c>
      <c r="B503" s="34"/>
      <c r="C503" s="35" t="s">
        <v>1410</v>
      </c>
      <c r="D503" s="36">
        <v>17.95</v>
      </c>
      <c r="E503" s="28">
        <v>0.5</v>
      </c>
      <c r="F503" s="37">
        <f t="shared" si="28"/>
        <v>8.9749999999999996</v>
      </c>
      <c r="G503" s="38">
        <f t="shared" si="29"/>
        <v>10.321249999999999</v>
      </c>
      <c r="H503" s="38">
        <f t="shared" si="30"/>
        <v>0</v>
      </c>
      <c r="I503" s="39">
        <f t="shared" si="31"/>
        <v>0</v>
      </c>
      <c r="J503" s="40" t="s">
        <v>1390</v>
      </c>
    </row>
    <row r="504" spans="1:10" x14ac:dyDescent="0.35">
      <c r="A504" s="33" t="s">
        <v>1256</v>
      </c>
      <c r="B504" s="34"/>
      <c r="C504" s="35" t="s">
        <v>1257</v>
      </c>
      <c r="D504" s="36">
        <v>17.95</v>
      </c>
      <c r="E504" s="28">
        <v>0.5</v>
      </c>
      <c r="F504" s="37">
        <f t="shared" si="28"/>
        <v>8.9749999999999996</v>
      </c>
      <c r="G504" s="38">
        <f t="shared" si="29"/>
        <v>10.321249999999999</v>
      </c>
      <c r="H504" s="38">
        <f t="shared" si="30"/>
        <v>0</v>
      </c>
      <c r="I504" s="39">
        <f t="shared" si="31"/>
        <v>0</v>
      </c>
      <c r="J504" s="40" t="s">
        <v>1390</v>
      </c>
    </row>
    <row r="505" spans="1:10" x14ac:dyDescent="0.35">
      <c r="A505" s="33" t="s">
        <v>1258</v>
      </c>
      <c r="B505" s="34"/>
      <c r="C505" s="35" t="s">
        <v>1259</v>
      </c>
      <c r="D505" s="36">
        <v>17.95</v>
      </c>
      <c r="E505" s="28">
        <v>0.5</v>
      </c>
      <c r="F505" s="37">
        <f t="shared" si="28"/>
        <v>8.9749999999999996</v>
      </c>
      <c r="G505" s="38">
        <f t="shared" si="29"/>
        <v>10.321249999999999</v>
      </c>
      <c r="H505" s="38">
        <f t="shared" si="30"/>
        <v>0</v>
      </c>
      <c r="I505" s="39">
        <f t="shared" si="31"/>
        <v>0</v>
      </c>
      <c r="J505" s="40" t="s">
        <v>1390</v>
      </c>
    </row>
    <row r="506" spans="1:10" x14ac:dyDescent="0.35">
      <c r="A506" s="33" t="s">
        <v>885</v>
      </c>
      <c r="B506" s="34"/>
      <c r="C506" s="35" t="s">
        <v>886</v>
      </c>
      <c r="D506" s="36">
        <v>35</v>
      </c>
      <c r="E506" s="28">
        <v>0.5</v>
      </c>
      <c r="F506" s="37">
        <f t="shared" si="28"/>
        <v>17.5</v>
      </c>
      <c r="G506" s="38">
        <f t="shared" si="29"/>
        <v>20.125</v>
      </c>
      <c r="H506" s="38">
        <f t="shared" si="30"/>
        <v>0</v>
      </c>
      <c r="I506" s="39">
        <f t="shared" si="31"/>
        <v>0</v>
      </c>
      <c r="J506" s="40" t="s">
        <v>1390</v>
      </c>
    </row>
    <row r="507" spans="1:10" x14ac:dyDescent="0.35">
      <c r="A507" s="33" t="s">
        <v>887</v>
      </c>
      <c r="B507" s="34"/>
      <c r="C507" s="35" t="s">
        <v>888</v>
      </c>
      <c r="D507" s="36">
        <v>26.49</v>
      </c>
      <c r="E507" s="28">
        <v>0.5</v>
      </c>
      <c r="F507" s="37">
        <f t="shared" si="28"/>
        <v>13.244999999999999</v>
      </c>
      <c r="G507" s="38">
        <f t="shared" si="29"/>
        <v>15.231749999999998</v>
      </c>
      <c r="H507" s="38">
        <f t="shared" si="30"/>
        <v>0</v>
      </c>
      <c r="I507" s="39">
        <f t="shared" si="31"/>
        <v>0</v>
      </c>
      <c r="J507" s="40" t="s">
        <v>1390</v>
      </c>
    </row>
    <row r="508" spans="1:10" x14ac:dyDescent="0.35">
      <c r="A508" s="33" t="s">
        <v>889</v>
      </c>
      <c r="B508" s="34"/>
      <c r="C508" s="35" t="s">
        <v>890</v>
      </c>
      <c r="D508" s="36">
        <v>30.27</v>
      </c>
      <c r="E508" s="28">
        <v>0.5</v>
      </c>
      <c r="F508" s="37">
        <f t="shared" si="28"/>
        <v>15.135</v>
      </c>
      <c r="G508" s="38">
        <f t="shared" si="29"/>
        <v>17.405249999999999</v>
      </c>
      <c r="H508" s="38">
        <f t="shared" si="30"/>
        <v>0</v>
      </c>
      <c r="I508" s="39">
        <f t="shared" si="31"/>
        <v>0</v>
      </c>
      <c r="J508" s="40" t="s">
        <v>1390</v>
      </c>
    </row>
    <row r="509" spans="1:10" x14ac:dyDescent="0.35">
      <c r="A509" s="33" t="s">
        <v>891</v>
      </c>
      <c r="B509" s="34"/>
      <c r="C509" s="35" t="s">
        <v>892</v>
      </c>
      <c r="D509" s="36">
        <v>35.590000000000003</v>
      </c>
      <c r="E509" s="28">
        <v>0.5</v>
      </c>
      <c r="F509" s="37">
        <f t="shared" si="28"/>
        <v>17.795000000000002</v>
      </c>
      <c r="G509" s="38">
        <f t="shared" si="29"/>
        <v>20.46425</v>
      </c>
      <c r="H509" s="38">
        <f t="shared" si="30"/>
        <v>0</v>
      </c>
      <c r="I509" s="39">
        <f t="shared" si="31"/>
        <v>0</v>
      </c>
      <c r="J509" s="40" t="s">
        <v>1390</v>
      </c>
    </row>
    <row r="510" spans="1:10" x14ac:dyDescent="0.35">
      <c r="A510" s="33" t="s">
        <v>893</v>
      </c>
      <c r="B510" s="34"/>
      <c r="C510" s="35" t="s">
        <v>894</v>
      </c>
      <c r="D510" s="36">
        <v>45.11</v>
      </c>
      <c r="E510" s="28">
        <v>0.5</v>
      </c>
      <c r="F510" s="37">
        <f t="shared" si="28"/>
        <v>22.555</v>
      </c>
      <c r="G510" s="38">
        <f t="shared" si="29"/>
        <v>25.938249999999996</v>
      </c>
      <c r="H510" s="38">
        <f t="shared" si="30"/>
        <v>0</v>
      </c>
      <c r="I510" s="39">
        <f t="shared" si="31"/>
        <v>0</v>
      </c>
      <c r="J510" s="40" t="s">
        <v>1390</v>
      </c>
    </row>
    <row r="511" spans="1:10" x14ac:dyDescent="0.35">
      <c r="A511" s="33" t="s">
        <v>895</v>
      </c>
      <c r="B511" s="34"/>
      <c r="C511" s="35" t="s">
        <v>896</v>
      </c>
      <c r="D511" s="36">
        <v>56.74</v>
      </c>
      <c r="E511" s="28">
        <v>0.5</v>
      </c>
      <c r="F511" s="37">
        <f t="shared" si="28"/>
        <v>28.37</v>
      </c>
      <c r="G511" s="38">
        <f t="shared" si="29"/>
        <v>32.625499999999995</v>
      </c>
      <c r="H511" s="38">
        <f t="shared" si="30"/>
        <v>0</v>
      </c>
      <c r="I511" s="39">
        <f t="shared" si="31"/>
        <v>0</v>
      </c>
      <c r="J511" s="40" t="s">
        <v>1390</v>
      </c>
    </row>
    <row r="512" spans="1:10" x14ac:dyDescent="0.35">
      <c r="A512" s="33" t="s">
        <v>897</v>
      </c>
      <c r="B512" s="34"/>
      <c r="C512" s="35" t="s">
        <v>898</v>
      </c>
      <c r="D512" s="36">
        <v>46</v>
      </c>
      <c r="E512" s="28">
        <v>0.5</v>
      </c>
      <c r="F512" s="37">
        <f t="shared" si="28"/>
        <v>23</v>
      </c>
      <c r="G512" s="38">
        <f t="shared" si="29"/>
        <v>26.45</v>
      </c>
      <c r="H512" s="38">
        <f t="shared" si="30"/>
        <v>0</v>
      </c>
      <c r="I512" s="39">
        <f t="shared" si="31"/>
        <v>0</v>
      </c>
      <c r="J512" s="40" t="s">
        <v>1390</v>
      </c>
    </row>
    <row r="513" spans="1:10" x14ac:dyDescent="0.35">
      <c r="A513" s="33" t="s">
        <v>899</v>
      </c>
      <c r="B513" s="34"/>
      <c r="C513" s="35" t="s">
        <v>900</v>
      </c>
      <c r="D513" s="36">
        <v>26.49</v>
      </c>
      <c r="E513" s="28">
        <v>0.5</v>
      </c>
      <c r="F513" s="37">
        <f t="shared" si="28"/>
        <v>13.244999999999999</v>
      </c>
      <c r="G513" s="38">
        <f t="shared" si="29"/>
        <v>15.231749999999998</v>
      </c>
      <c r="H513" s="38">
        <f t="shared" si="30"/>
        <v>0</v>
      </c>
      <c r="I513" s="39">
        <f t="shared" si="31"/>
        <v>0</v>
      </c>
      <c r="J513" s="40" t="s">
        <v>1390</v>
      </c>
    </row>
    <row r="514" spans="1:10" x14ac:dyDescent="0.35">
      <c r="A514" s="33" t="s">
        <v>901</v>
      </c>
      <c r="B514" s="34"/>
      <c r="C514" s="35" t="s">
        <v>902</v>
      </c>
      <c r="D514" s="36">
        <v>34.04</v>
      </c>
      <c r="E514" s="28">
        <v>0.5</v>
      </c>
      <c r="F514" s="37">
        <f t="shared" si="28"/>
        <v>17.02</v>
      </c>
      <c r="G514" s="38">
        <f t="shared" si="29"/>
        <v>19.572999999999997</v>
      </c>
      <c r="H514" s="38">
        <f t="shared" si="30"/>
        <v>0</v>
      </c>
      <c r="I514" s="39">
        <f t="shared" si="31"/>
        <v>0</v>
      </c>
      <c r="J514" s="40" t="s">
        <v>1390</v>
      </c>
    </row>
    <row r="515" spans="1:10" x14ac:dyDescent="0.35">
      <c r="A515" s="33" t="s">
        <v>903</v>
      </c>
      <c r="B515" s="34"/>
      <c r="C515" s="35" t="s">
        <v>904</v>
      </c>
      <c r="D515" s="36">
        <v>92</v>
      </c>
      <c r="E515" s="28">
        <v>0.5</v>
      </c>
      <c r="F515" s="37">
        <f t="shared" si="28"/>
        <v>46</v>
      </c>
      <c r="G515" s="38">
        <f t="shared" si="29"/>
        <v>52.9</v>
      </c>
      <c r="H515" s="38">
        <f t="shared" si="30"/>
        <v>0</v>
      </c>
      <c r="I515" s="39">
        <f t="shared" si="31"/>
        <v>0</v>
      </c>
      <c r="J515" s="40" t="s">
        <v>1390</v>
      </c>
    </row>
    <row r="516" spans="1:10" x14ac:dyDescent="0.35">
      <c r="A516" s="33" t="s">
        <v>905</v>
      </c>
      <c r="B516" s="34"/>
      <c r="C516" s="35" t="s">
        <v>1326</v>
      </c>
      <c r="D516" s="36">
        <v>45.46</v>
      </c>
      <c r="E516" s="28">
        <v>0.5</v>
      </c>
      <c r="F516" s="37">
        <f t="shared" si="28"/>
        <v>22.73</v>
      </c>
      <c r="G516" s="38">
        <f t="shared" si="29"/>
        <v>26.139499999999998</v>
      </c>
      <c r="H516" s="38">
        <f t="shared" si="30"/>
        <v>0</v>
      </c>
      <c r="I516" s="39">
        <f t="shared" si="31"/>
        <v>0</v>
      </c>
      <c r="J516" s="40" t="s">
        <v>1390</v>
      </c>
    </row>
    <row r="517" spans="1:10" x14ac:dyDescent="0.35">
      <c r="A517" s="33" t="s">
        <v>906</v>
      </c>
      <c r="B517" s="34"/>
      <c r="C517" s="35" t="s">
        <v>1327</v>
      </c>
      <c r="D517" s="36">
        <v>45.46</v>
      </c>
      <c r="E517" s="28">
        <v>0.5</v>
      </c>
      <c r="F517" s="37">
        <f t="shared" si="28"/>
        <v>22.73</v>
      </c>
      <c r="G517" s="38">
        <f t="shared" si="29"/>
        <v>26.139499999999998</v>
      </c>
      <c r="H517" s="38">
        <f t="shared" si="30"/>
        <v>0</v>
      </c>
      <c r="I517" s="39">
        <f t="shared" si="31"/>
        <v>0</v>
      </c>
      <c r="J517" s="40" t="s">
        <v>1390</v>
      </c>
    </row>
    <row r="518" spans="1:10" x14ac:dyDescent="0.35">
      <c r="A518" s="33" t="s">
        <v>907</v>
      </c>
      <c r="B518" s="34"/>
      <c r="C518" s="35" t="s">
        <v>1328</v>
      </c>
      <c r="D518" s="36">
        <v>45.46</v>
      </c>
      <c r="E518" s="28">
        <v>0.5</v>
      </c>
      <c r="F518" s="37">
        <f t="shared" si="28"/>
        <v>22.73</v>
      </c>
      <c r="G518" s="38">
        <f t="shared" si="29"/>
        <v>26.139499999999998</v>
      </c>
      <c r="H518" s="38">
        <f t="shared" si="30"/>
        <v>0</v>
      </c>
      <c r="I518" s="39">
        <f t="shared" si="31"/>
        <v>0</v>
      </c>
      <c r="J518" s="40" t="s">
        <v>1390</v>
      </c>
    </row>
    <row r="519" spans="1:10" x14ac:dyDescent="0.35">
      <c r="A519" s="33" t="s">
        <v>908</v>
      </c>
      <c r="B519" s="34"/>
      <c r="C519" s="35" t="s">
        <v>1329</v>
      </c>
      <c r="D519" s="36">
        <v>45.46</v>
      </c>
      <c r="E519" s="28">
        <v>0.5</v>
      </c>
      <c r="F519" s="37">
        <f t="shared" si="28"/>
        <v>22.73</v>
      </c>
      <c r="G519" s="38">
        <f t="shared" si="29"/>
        <v>26.139499999999998</v>
      </c>
      <c r="H519" s="38">
        <f t="shared" si="30"/>
        <v>0</v>
      </c>
      <c r="I519" s="39">
        <f t="shared" si="31"/>
        <v>0</v>
      </c>
      <c r="J519" s="40" t="s">
        <v>1390</v>
      </c>
    </row>
    <row r="520" spans="1:10" x14ac:dyDescent="0.35">
      <c r="A520" s="33" t="s">
        <v>909</v>
      </c>
      <c r="B520" s="34"/>
      <c r="C520" s="35" t="s">
        <v>1330</v>
      </c>
      <c r="D520" s="36">
        <v>45.46</v>
      </c>
      <c r="E520" s="28">
        <v>0.5</v>
      </c>
      <c r="F520" s="37">
        <f t="shared" si="28"/>
        <v>22.73</v>
      </c>
      <c r="G520" s="38">
        <f t="shared" si="29"/>
        <v>26.139499999999998</v>
      </c>
      <c r="H520" s="38">
        <f t="shared" si="30"/>
        <v>0</v>
      </c>
      <c r="I520" s="39">
        <f t="shared" si="31"/>
        <v>0</v>
      </c>
      <c r="J520" s="40" t="s">
        <v>1390</v>
      </c>
    </row>
    <row r="521" spans="1:10" x14ac:dyDescent="0.35">
      <c r="A521" s="33" t="s">
        <v>1263</v>
      </c>
      <c r="B521" s="34"/>
      <c r="C521" s="35" t="s">
        <v>1331</v>
      </c>
      <c r="D521" s="36">
        <v>77.25</v>
      </c>
      <c r="E521" s="28">
        <v>0.5</v>
      </c>
      <c r="F521" s="37">
        <f t="shared" si="28"/>
        <v>38.625</v>
      </c>
      <c r="G521" s="38">
        <f t="shared" si="29"/>
        <v>44.418749999999996</v>
      </c>
      <c r="H521" s="38">
        <f t="shared" si="30"/>
        <v>0</v>
      </c>
      <c r="I521" s="39">
        <f t="shared" si="31"/>
        <v>0</v>
      </c>
      <c r="J521" s="40" t="s">
        <v>1395</v>
      </c>
    </row>
    <row r="522" spans="1:10" x14ac:dyDescent="0.35">
      <c r="A522" s="33" t="s">
        <v>910</v>
      </c>
      <c r="B522" s="34" t="s">
        <v>1416</v>
      </c>
      <c r="C522" s="35" t="s">
        <v>911</v>
      </c>
      <c r="D522" s="36">
        <v>37.83</v>
      </c>
      <c r="E522" s="28">
        <v>0.5</v>
      </c>
      <c r="F522" s="37">
        <f t="shared" si="28"/>
        <v>18.914999999999999</v>
      </c>
      <c r="G522" s="38">
        <f t="shared" si="29"/>
        <v>21.752249999999997</v>
      </c>
      <c r="H522" s="38">
        <f t="shared" si="30"/>
        <v>18.914999999999999</v>
      </c>
      <c r="I522" s="39">
        <f t="shared" si="31"/>
        <v>21.752249999999997</v>
      </c>
      <c r="J522" s="40" t="s">
        <v>1391</v>
      </c>
    </row>
    <row r="523" spans="1:10" x14ac:dyDescent="0.35">
      <c r="A523" s="33" t="s">
        <v>912</v>
      </c>
      <c r="B523" s="34" t="s">
        <v>1416</v>
      </c>
      <c r="C523" s="35" t="s">
        <v>913</v>
      </c>
      <c r="D523" s="36">
        <v>44</v>
      </c>
      <c r="E523" s="28">
        <v>0.5</v>
      </c>
      <c r="F523" s="37">
        <f t="shared" ref="F523:F586" si="32">IF(J523="3000",D523-(D523*E523),IF(J523="3100",D523-(D523*E523),IF(J523="3200",D523-(D523*E523),IF(J523="3300",D523-(D523*E523),IF(J523="3400",D523-(D523*E523),IF(J523="3500",D523-(D523*E523),IF(J523="3600",D523-(D523*E523),IF(J523="3700",D523-(D523*E523),IF(J523="3800",D523-(D523*E523),IF(J523="3900",D523-(D523*E523),IF(J523="3902",D523-(D523*E523),IF(J523="3950",D523-(D523*E523),IF(J523="3951",D523-(D523*E523),IF(J523="3952",D523-(D523*E523),IF(J523="3953",D523-(D523*E523),IF(J523="3990",D523-(D523*E523),IF(J523="3991",D523-(D523*E523),IF(J523="3997",D523-(D523*E523),IF(J523="3998",D523-(D523*E523),IF(J523="3999",D523-(D523*E523),IF(J523="4202","Educo",IF(J523="4299","Educo",IF(J523="4400","Jegro",IF(J523="4499","Jegro",IF(J523="4500","Arts &amp; Crafts",IF(J523="4510","Arts &amp; Crafts",IF(J523="4599","Arts &amp; Crafts")))))))))))))))))))))))))))</f>
        <v>22</v>
      </c>
      <c r="G523" s="38">
        <f t="shared" si="29"/>
        <v>25.299999999999997</v>
      </c>
      <c r="H523" s="38">
        <f t="shared" si="30"/>
        <v>22</v>
      </c>
      <c r="I523" s="39">
        <f t="shared" si="31"/>
        <v>25.299999999999997</v>
      </c>
      <c r="J523" s="40" t="s">
        <v>1391</v>
      </c>
    </row>
    <row r="524" spans="1:10" x14ac:dyDescent="0.35">
      <c r="A524" s="33" t="s">
        <v>914</v>
      </c>
      <c r="B524" s="34" t="s">
        <v>1418</v>
      </c>
      <c r="C524" s="35" t="s">
        <v>915</v>
      </c>
      <c r="D524" s="36">
        <v>15.14</v>
      </c>
      <c r="E524" s="28">
        <v>0.5</v>
      </c>
      <c r="F524" s="37">
        <f t="shared" si="32"/>
        <v>7.57</v>
      </c>
      <c r="G524" s="38">
        <f t="shared" ref="G524:G587" si="33">+F524*1.15</f>
        <v>8.7054999999999989</v>
      </c>
      <c r="H524" s="38">
        <f t="shared" ref="H524:H587" si="34">+B524*F524</f>
        <v>15.14</v>
      </c>
      <c r="I524" s="39">
        <f t="shared" ref="I524:I587" si="35">+B524*G524</f>
        <v>17.410999999999998</v>
      </c>
      <c r="J524" s="40" t="s">
        <v>1390</v>
      </c>
    </row>
    <row r="525" spans="1:10" x14ac:dyDescent="0.35">
      <c r="A525" s="33" t="s">
        <v>916</v>
      </c>
      <c r="B525" s="34"/>
      <c r="C525" s="35" t="s">
        <v>917</v>
      </c>
      <c r="D525" s="36">
        <v>12.3</v>
      </c>
      <c r="E525" s="28">
        <v>0.5</v>
      </c>
      <c r="F525" s="37">
        <f t="shared" si="32"/>
        <v>6.15</v>
      </c>
      <c r="G525" s="38">
        <f t="shared" si="33"/>
        <v>7.0724999999999998</v>
      </c>
      <c r="H525" s="38">
        <f t="shared" si="34"/>
        <v>0</v>
      </c>
      <c r="I525" s="39">
        <f t="shared" si="35"/>
        <v>0</v>
      </c>
      <c r="J525" s="40" t="s">
        <v>1390</v>
      </c>
    </row>
    <row r="526" spans="1:10" x14ac:dyDescent="0.35">
      <c r="A526" s="33" t="s">
        <v>918</v>
      </c>
      <c r="B526" s="34"/>
      <c r="C526" s="35" t="s">
        <v>919</v>
      </c>
      <c r="D526" s="36">
        <v>6.5</v>
      </c>
      <c r="E526" s="28">
        <v>0.5</v>
      </c>
      <c r="F526" s="37">
        <f t="shared" si="32"/>
        <v>3.25</v>
      </c>
      <c r="G526" s="38">
        <f t="shared" si="33"/>
        <v>3.7374999999999998</v>
      </c>
      <c r="H526" s="38">
        <f t="shared" si="34"/>
        <v>0</v>
      </c>
      <c r="I526" s="39">
        <f t="shared" si="35"/>
        <v>0</v>
      </c>
      <c r="J526" s="40" t="s">
        <v>1390</v>
      </c>
    </row>
    <row r="527" spans="1:10" x14ac:dyDescent="0.35">
      <c r="A527" s="33" t="s">
        <v>920</v>
      </c>
      <c r="B527" s="34"/>
      <c r="C527" s="35" t="s">
        <v>921</v>
      </c>
      <c r="D527" s="36">
        <v>51.07</v>
      </c>
      <c r="E527" s="28">
        <v>0.5</v>
      </c>
      <c r="F527" s="37">
        <f t="shared" si="32"/>
        <v>25.535</v>
      </c>
      <c r="G527" s="38">
        <f t="shared" si="33"/>
        <v>29.36525</v>
      </c>
      <c r="H527" s="38">
        <f t="shared" si="34"/>
        <v>0</v>
      </c>
      <c r="I527" s="39">
        <f t="shared" si="35"/>
        <v>0</v>
      </c>
      <c r="J527" s="40" t="s">
        <v>1391</v>
      </c>
    </row>
    <row r="528" spans="1:10" x14ac:dyDescent="0.35">
      <c r="A528" s="33" t="s">
        <v>922</v>
      </c>
      <c r="B528" s="34"/>
      <c r="C528" s="35" t="s">
        <v>923</v>
      </c>
      <c r="D528" s="36">
        <v>51.42</v>
      </c>
      <c r="E528" s="28">
        <v>0.5</v>
      </c>
      <c r="F528" s="37">
        <f t="shared" si="32"/>
        <v>25.71</v>
      </c>
      <c r="G528" s="38">
        <f t="shared" si="33"/>
        <v>29.566499999999998</v>
      </c>
      <c r="H528" s="38">
        <f t="shared" si="34"/>
        <v>0</v>
      </c>
      <c r="I528" s="39">
        <f t="shared" si="35"/>
        <v>0</v>
      </c>
      <c r="J528" s="40" t="s">
        <v>1391</v>
      </c>
    </row>
    <row r="529" spans="1:10" x14ac:dyDescent="0.35">
      <c r="A529" s="33" t="s">
        <v>924</v>
      </c>
      <c r="B529" s="34"/>
      <c r="C529" s="35" t="s">
        <v>925</v>
      </c>
      <c r="D529" s="36">
        <v>51.42</v>
      </c>
      <c r="E529" s="28">
        <v>0.5</v>
      </c>
      <c r="F529" s="37">
        <f t="shared" si="32"/>
        <v>25.71</v>
      </c>
      <c r="G529" s="38">
        <f t="shared" si="33"/>
        <v>29.566499999999998</v>
      </c>
      <c r="H529" s="38">
        <f t="shared" si="34"/>
        <v>0</v>
      </c>
      <c r="I529" s="39">
        <f t="shared" si="35"/>
        <v>0</v>
      </c>
      <c r="J529" s="40" t="s">
        <v>1391</v>
      </c>
    </row>
    <row r="530" spans="1:10" x14ac:dyDescent="0.35">
      <c r="A530" s="33" t="s">
        <v>926</v>
      </c>
      <c r="B530" s="34"/>
      <c r="C530" s="35" t="s">
        <v>927</v>
      </c>
      <c r="D530" s="36">
        <v>39.72</v>
      </c>
      <c r="E530" s="28">
        <v>0.5</v>
      </c>
      <c r="F530" s="37">
        <f t="shared" si="32"/>
        <v>19.86</v>
      </c>
      <c r="G530" s="38">
        <f t="shared" si="33"/>
        <v>22.838999999999999</v>
      </c>
      <c r="H530" s="38">
        <f t="shared" si="34"/>
        <v>0</v>
      </c>
      <c r="I530" s="39">
        <f t="shared" si="35"/>
        <v>0</v>
      </c>
      <c r="J530" s="40" t="s">
        <v>1391</v>
      </c>
    </row>
    <row r="531" spans="1:10" x14ac:dyDescent="0.35">
      <c r="A531" s="33" t="s">
        <v>928</v>
      </c>
      <c r="B531" s="34"/>
      <c r="C531" s="35" t="s">
        <v>929</v>
      </c>
      <c r="D531" s="36">
        <v>39.72</v>
      </c>
      <c r="E531" s="28">
        <v>0.5</v>
      </c>
      <c r="F531" s="37">
        <f t="shared" si="32"/>
        <v>19.86</v>
      </c>
      <c r="G531" s="38">
        <f t="shared" si="33"/>
        <v>22.838999999999999</v>
      </c>
      <c r="H531" s="38">
        <f t="shared" si="34"/>
        <v>0</v>
      </c>
      <c r="I531" s="39">
        <f t="shared" si="35"/>
        <v>0</v>
      </c>
      <c r="J531" s="40" t="s">
        <v>1391</v>
      </c>
    </row>
    <row r="532" spans="1:10" x14ac:dyDescent="0.35">
      <c r="A532" s="33" t="s">
        <v>930</v>
      </c>
      <c r="B532" s="34"/>
      <c r="C532" s="35" t="s">
        <v>931</v>
      </c>
      <c r="D532" s="36">
        <v>50.13</v>
      </c>
      <c r="E532" s="28">
        <v>0.5</v>
      </c>
      <c r="F532" s="37">
        <f t="shared" si="32"/>
        <v>25.065000000000001</v>
      </c>
      <c r="G532" s="38">
        <f t="shared" si="33"/>
        <v>28.824749999999998</v>
      </c>
      <c r="H532" s="38">
        <f t="shared" si="34"/>
        <v>0</v>
      </c>
      <c r="I532" s="39">
        <f t="shared" si="35"/>
        <v>0</v>
      </c>
      <c r="J532" s="40" t="s">
        <v>1391</v>
      </c>
    </row>
    <row r="533" spans="1:10" x14ac:dyDescent="0.35">
      <c r="A533" s="33" t="s">
        <v>932</v>
      </c>
      <c r="B533" s="34"/>
      <c r="C533" s="35" t="s">
        <v>933</v>
      </c>
      <c r="D533" s="36">
        <v>39.72</v>
      </c>
      <c r="E533" s="28">
        <v>0.5</v>
      </c>
      <c r="F533" s="37">
        <f t="shared" si="32"/>
        <v>19.86</v>
      </c>
      <c r="G533" s="38">
        <f t="shared" si="33"/>
        <v>22.838999999999999</v>
      </c>
      <c r="H533" s="38">
        <f t="shared" si="34"/>
        <v>0</v>
      </c>
      <c r="I533" s="39">
        <f t="shared" si="35"/>
        <v>0</v>
      </c>
      <c r="J533" s="40" t="s">
        <v>1391</v>
      </c>
    </row>
    <row r="534" spans="1:10" x14ac:dyDescent="0.35">
      <c r="A534" s="33" t="s">
        <v>934</v>
      </c>
      <c r="B534" s="34"/>
      <c r="C534" s="35" t="s">
        <v>935</v>
      </c>
      <c r="D534" s="36">
        <v>50.13</v>
      </c>
      <c r="E534" s="28">
        <v>0.5</v>
      </c>
      <c r="F534" s="37">
        <f t="shared" si="32"/>
        <v>25.065000000000001</v>
      </c>
      <c r="G534" s="38">
        <f t="shared" si="33"/>
        <v>28.824749999999998</v>
      </c>
      <c r="H534" s="38">
        <f t="shared" si="34"/>
        <v>0</v>
      </c>
      <c r="I534" s="39">
        <f t="shared" si="35"/>
        <v>0</v>
      </c>
      <c r="J534" s="40" t="s">
        <v>1391</v>
      </c>
    </row>
    <row r="535" spans="1:10" x14ac:dyDescent="0.35">
      <c r="A535" s="33" t="s">
        <v>936</v>
      </c>
      <c r="B535" s="34"/>
      <c r="C535" s="35" t="s">
        <v>937</v>
      </c>
      <c r="D535" s="36">
        <v>39.72</v>
      </c>
      <c r="E535" s="28">
        <v>0.5</v>
      </c>
      <c r="F535" s="37">
        <f t="shared" si="32"/>
        <v>19.86</v>
      </c>
      <c r="G535" s="38">
        <f t="shared" si="33"/>
        <v>22.838999999999999</v>
      </c>
      <c r="H535" s="38">
        <f t="shared" si="34"/>
        <v>0</v>
      </c>
      <c r="I535" s="39">
        <f t="shared" si="35"/>
        <v>0</v>
      </c>
      <c r="J535" s="40" t="s">
        <v>1391</v>
      </c>
    </row>
    <row r="536" spans="1:10" x14ac:dyDescent="0.35">
      <c r="A536" s="33" t="s">
        <v>938</v>
      </c>
      <c r="B536" s="34"/>
      <c r="C536" s="35" t="s">
        <v>939</v>
      </c>
      <c r="D536" s="36">
        <v>50.13</v>
      </c>
      <c r="E536" s="28">
        <v>0.5</v>
      </c>
      <c r="F536" s="37">
        <f t="shared" si="32"/>
        <v>25.065000000000001</v>
      </c>
      <c r="G536" s="38">
        <f t="shared" si="33"/>
        <v>28.824749999999998</v>
      </c>
      <c r="H536" s="38">
        <f t="shared" si="34"/>
        <v>0</v>
      </c>
      <c r="I536" s="39">
        <f t="shared" si="35"/>
        <v>0</v>
      </c>
      <c r="J536" s="40" t="s">
        <v>1391</v>
      </c>
    </row>
    <row r="537" spans="1:10" x14ac:dyDescent="0.35">
      <c r="A537" s="33" t="s">
        <v>940</v>
      </c>
      <c r="B537" s="34"/>
      <c r="C537" s="35" t="s">
        <v>941</v>
      </c>
      <c r="D537" s="36">
        <v>50.13</v>
      </c>
      <c r="E537" s="28">
        <v>0.5</v>
      </c>
      <c r="F537" s="37">
        <f t="shared" si="32"/>
        <v>25.065000000000001</v>
      </c>
      <c r="G537" s="38">
        <f t="shared" si="33"/>
        <v>28.824749999999998</v>
      </c>
      <c r="H537" s="38">
        <f t="shared" si="34"/>
        <v>0</v>
      </c>
      <c r="I537" s="39">
        <f t="shared" si="35"/>
        <v>0</v>
      </c>
      <c r="J537" s="40" t="s">
        <v>1391</v>
      </c>
    </row>
    <row r="538" spans="1:10" x14ac:dyDescent="0.35">
      <c r="A538" s="33" t="s">
        <v>942</v>
      </c>
      <c r="B538" s="34"/>
      <c r="C538" s="35" t="s">
        <v>943</v>
      </c>
      <c r="D538" s="36">
        <v>50.13</v>
      </c>
      <c r="E538" s="28">
        <v>0.5</v>
      </c>
      <c r="F538" s="37">
        <f t="shared" si="32"/>
        <v>25.065000000000001</v>
      </c>
      <c r="G538" s="38">
        <f t="shared" si="33"/>
        <v>28.824749999999998</v>
      </c>
      <c r="H538" s="38">
        <f t="shared" si="34"/>
        <v>0</v>
      </c>
      <c r="I538" s="39">
        <f t="shared" si="35"/>
        <v>0</v>
      </c>
      <c r="J538" s="40" t="s">
        <v>1384</v>
      </c>
    </row>
    <row r="539" spans="1:10" x14ac:dyDescent="0.35">
      <c r="A539" s="33" t="s">
        <v>944</v>
      </c>
      <c r="B539" s="34"/>
      <c r="C539" s="35" t="s">
        <v>945</v>
      </c>
      <c r="D539" s="36">
        <v>52.96</v>
      </c>
      <c r="E539" s="28">
        <v>0.5</v>
      </c>
      <c r="F539" s="37">
        <f t="shared" si="32"/>
        <v>26.48</v>
      </c>
      <c r="G539" s="38">
        <f t="shared" si="33"/>
        <v>30.451999999999998</v>
      </c>
      <c r="H539" s="38">
        <f t="shared" si="34"/>
        <v>0</v>
      </c>
      <c r="I539" s="39">
        <f t="shared" si="35"/>
        <v>0</v>
      </c>
      <c r="J539" s="40" t="s">
        <v>1385</v>
      </c>
    </row>
    <row r="540" spans="1:10" x14ac:dyDescent="0.35">
      <c r="A540" s="33" t="s">
        <v>946</v>
      </c>
      <c r="B540" s="34"/>
      <c r="C540" s="35" t="s">
        <v>947</v>
      </c>
      <c r="D540" s="36">
        <v>39.72</v>
      </c>
      <c r="E540" s="28">
        <v>0.5</v>
      </c>
      <c r="F540" s="37">
        <f t="shared" si="32"/>
        <v>19.86</v>
      </c>
      <c r="G540" s="38">
        <f t="shared" si="33"/>
        <v>22.838999999999999</v>
      </c>
      <c r="H540" s="38">
        <f t="shared" si="34"/>
        <v>0</v>
      </c>
      <c r="I540" s="39">
        <f t="shared" si="35"/>
        <v>0</v>
      </c>
      <c r="J540" s="40" t="s">
        <v>1385</v>
      </c>
    </row>
    <row r="541" spans="1:10" x14ac:dyDescent="0.35">
      <c r="A541" s="33" t="s">
        <v>948</v>
      </c>
      <c r="B541" s="34"/>
      <c r="C541" s="35" t="s">
        <v>949</v>
      </c>
      <c r="D541" s="36">
        <v>39.72</v>
      </c>
      <c r="E541" s="28">
        <v>0.5</v>
      </c>
      <c r="F541" s="37">
        <f t="shared" si="32"/>
        <v>19.86</v>
      </c>
      <c r="G541" s="38">
        <f t="shared" si="33"/>
        <v>22.838999999999999</v>
      </c>
      <c r="H541" s="38">
        <f t="shared" si="34"/>
        <v>0</v>
      </c>
      <c r="I541" s="39">
        <f t="shared" si="35"/>
        <v>0</v>
      </c>
      <c r="J541" s="40" t="s">
        <v>1385</v>
      </c>
    </row>
    <row r="542" spans="1:10" x14ac:dyDescent="0.35">
      <c r="A542" s="33" t="s">
        <v>950</v>
      </c>
      <c r="B542" s="34"/>
      <c r="C542" s="35" t="s">
        <v>951</v>
      </c>
      <c r="D542" s="36">
        <v>55.81</v>
      </c>
      <c r="E542" s="28">
        <v>0.5</v>
      </c>
      <c r="F542" s="37">
        <f t="shared" si="32"/>
        <v>27.905000000000001</v>
      </c>
      <c r="G542" s="38">
        <f t="shared" si="33"/>
        <v>32.09075</v>
      </c>
      <c r="H542" s="38">
        <f t="shared" si="34"/>
        <v>0</v>
      </c>
      <c r="I542" s="39">
        <f t="shared" si="35"/>
        <v>0</v>
      </c>
      <c r="J542" s="40" t="s">
        <v>1385</v>
      </c>
    </row>
    <row r="543" spans="1:10" x14ac:dyDescent="0.35">
      <c r="A543" s="33" t="s">
        <v>952</v>
      </c>
      <c r="B543" s="34"/>
      <c r="C543" s="35" t="s">
        <v>953</v>
      </c>
      <c r="D543" s="36">
        <v>50.13</v>
      </c>
      <c r="E543" s="28">
        <v>0.5</v>
      </c>
      <c r="F543" s="37">
        <f t="shared" si="32"/>
        <v>25.065000000000001</v>
      </c>
      <c r="G543" s="38">
        <f t="shared" si="33"/>
        <v>28.824749999999998</v>
      </c>
      <c r="H543" s="38">
        <f t="shared" si="34"/>
        <v>0</v>
      </c>
      <c r="I543" s="39">
        <f t="shared" si="35"/>
        <v>0</v>
      </c>
      <c r="J543" s="40" t="s">
        <v>1385</v>
      </c>
    </row>
    <row r="544" spans="1:10" x14ac:dyDescent="0.35">
      <c r="A544" s="33" t="s">
        <v>954</v>
      </c>
      <c r="B544" s="34"/>
      <c r="C544" s="35" t="s">
        <v>955</v>
      </c>
      <c r="D544" s="36">
        <v>50.13</v>
      </c>
      <c r="E544" s="28">
        <v>0.5</v>
      </c>
      <c r="F544" s="37">
        <f t="shared" si="32"/>
        <v>25.065000000000001</v>
      </c>
      <c r="G544" s="38">
        <f t="shared" si="33"/>
        <v>28.824749999999998</v>
      </c>
      <c r="H544" s="38">
        <f t="shared" si="34"/>
        <v>0</v>
      </c>
      <c r="I544" s="39">
        <f t="shared" si="35"/>
        <v>0</v>
      </c>
      <c r="J544" s="40" t="s">
        <v>1385</v>
      </c>
    </row>
    <row r="545" spans="1:10" x14ac:dyDescent="0.35">
      <c r="A545" s="33" t="s">
        <v>956</v>
      </c>
      <c r="B545" s="34"/>
      <c r="C545" s="35" t="s">
        <v>957</v>
      </c>
      <c r="D545" s="36">
        <v>50.13</v>
      </c>
      <c r="E545" s="28">
        <v>0.5</v>
      </c>
      <c r="F545" s="37">
        <f t="shared" si="32"/>
        <v>25.065000000000001</v>
      </c>
      <c r="G545" s="38">
        <f t="shared" si="33"/>
        <v>28.824749999999998</v>
      </c>
      <c r="H545" s="38">
        <f t="shared" si="34"/>
        <v>0</v>
      </c>
      <c r="I545" s="39">
        <f t="shared" si="35"/>
        <v>0</v>
      </c>
      <c r="J545" s="40" t="s">
        <v>1385</v>
      </c>
    </row>
    <row r="546" spans="1:10" x14ac:dyDescent="0.35">
      <c r="A546" s="33" t="s">
        <v>958</v>
      </c>
      <c r="B546" s="34"/>
      <c r="C546" s="35" t="s">
        <v>959</v>
      </c>
      <c r="D546" s="36">
        <v>58</v>
      </c>
      <c r="E546" s="28">
        <v>0.5</v>
      </c>
      <c r="F546" s="37">
        <f t="shared" si="32"/>
        <v>29</v>
      </c>
      <c r="G546" s="38">
        <f t="shared" si="33"/>
        <v>33.349999999999994</v>
      </c>
      <c r="H546" s="38">
        <f t="shared" si="34"/>
        <v>0</v>
      </c>
      <c r="I546" s="39">
        <f t="shared" si="35"/>
        <v>0</v>
      </c>
      <c r="J546" s="40" t="s">
        <v>1385</v>
      </c>
    </row>
    <row r="547" spans="1:10" x14ac:dyDescent="0.35">
      <c r="A547" s="33" t="s">
        <v>960</v>
      </c>
      <c r="B547" s="34"/>
      <c r="C547" s="35" t="s">
        <v>961</v>
      </c>
      <c r="D547" s="36">
        <v>50.13</v>
      </c>
      <c r="E547" s="28">
        <v>0.5</v>
      </c>
      <c r="F547" s="37">
        <f t="shared" si="32"/>
        <v>25.065000000000001</v>
      </c>
      <c r="G547" s="38">
        <f t="shared" si="33"/>
        <v>28.824749999999998</v>
      </c>
      <c r="H547" s="38">
        <f t="shared" si="34"/>
        <v>0</v>
      </c>
      <c r="I547" s="39">
        <f t="shared" si="35"/>
        <v>0</v>
      </c>
      <c r="J547" s="40" t="s">
        <v>1391</v>
      </c>
    </row>
    <row r="548" spans="1:10" x14ac:dyDescent="0.35">
      <c r="A548" s="33" t="s">
        <v>962</v>
      </c>
      <c r="B548" s="34"/>
      <c r="C548" s="35" t="s">
        <v>963</v>
      </c>
      <c r="D548" s="36">
        <v>50.13</v>
      </c>
      <c r="E548" s="28">
        <v>0.5</v>
      </c>
      <c r="F548" s="37">
        <f t="shared" si="32"/>
        <v>25.065000000000001</v>
      </c>
      <c r="G548" s="38">
        <f t="shared" si="33"/>
        <v>28.824749999999998</v>
      </c>
      <c r="H548" s="38">
        <f t="shared" si="34"/>
        <v>0</v>
      </c>
      <c r="I548" s="39">
        <f t="shared" si="35"/>
        <v>0</v>
      </c>
      <c r="J548" s="40" t="s">
        <v>1391</v>
      </c>
    </row>
    <row r="549" spans="1:10" x14ac:dyDescent="0.35">
      <c r="A549" s="33" t="s">
        <v>964</v>
      </c>
      <c r="B549" s="34" t="s">
        <v>1416</v>
      </c>
      <c r="C549" s="35" t="s">
        <v>965</v>
      </c>
      <c r="D549" s="36">
        <v>50.13</v>
      </c>
      <c r="E549" s="28">
        <v>0.5</v>
      </c>
      <c r="F549" s="37">
        <f t="shared" si="32"/>
        <v>25.065000000000001</v>
      </c>
      <c r="G549" s="38">
        <f t="shared" si="33"/>
        <v>28.824749999999998</v>
      </c>
      <c r="H549" s="38">
        <f t="shared" si="34"/>
        <v>25.065000000000001</v>
      </c>
      <c r="I549" s="39">
        <f t="shared" si="35"/>
        <v>28.824749999999998</v>
      </c>
      <c r="J549" s="40" t="s">
        <v>1391</v>
      </c>
    </row>
    <row r="550" spans="1:10" x14ac:dyDescent="0.35">
      <c r="A550" s="33" t="s">
        <v>966</v>
      </c>
      <c r="B550" s="34"/>
      <c r="C550" s="35" t="s">
        <v>967</v>
      </c>
      <c r="D550" s="36">
        <v>50.13</v>
      </c>
      <c r="E550" s="28">
        <v>0.5</v>
      </c>
      <c r="F550" s="37">
        <f t="shared" si="32"/>
        <v>25.065000000000001</v>
      </c>
      <c r="G550" s="38">
        <f t="shared" si="33"/>
        <v>28.824749999999998</v>
      </c>
      <c r="H550" s="38">
        <f t="shared" si="34"/>
        <v>0</v>
      </c>
      <c r="I550" s="39">
        <f t="shared" si="35"/>
        <v>0</v>
      </c>
      <c r="J550" s="40" t="s">
        <v>1391</v>
      </c>
    </row>
    <row r="551" spans="1:10" x14ac:dyDescent="0.35">
      <c r="A551" s="33" t="s">
        <v>1223</v>
      </c>
      <c r="B551" s="34"/>
      <c r="C551" s="35" t="s">
        <v>1332</v>
      </c>
      <c r="D551" s="36">
        <v>62</v>
      </c>
      <c r="E551" s="28">
        <v>0.5</v>
      </c>
      <c r="F551" s="37">
        <f t="shared" si="32"/>
        <v>31</v>
      </c>
      <c r="G551" s="38">
        <f t="shared" si="33"/>
        <v>35.65</v>
      </c>
      <c r="H551" s="38">
        <f t="shared" si="34"/>
        <v>0</v>
      </c>
      <c r="I551" s="39">
        <f t="shared" si="35"/>
        <v>0</v>
      </c>
      <c r="J551" s="40" t="s">
        <v>1391</v>
      </c>
    </row>
    <row r="552" spans="1:10" x14ac:dyDescent="0.35">
      <c r="A552" s="33" t="s">
        <v>1224</v>
      </c>
      <c r="B552" s="34"/>
      <c r="C552" s="35" t="s">
        <v>1333</v>
      </c>
      <c r="D552" s="36">
        <v>46.35</v>
      </c>
      <c r="E552" s="28">
        <v>0.5</v>
      </c>
      <c r="F552" s="37">
        <f t="shared" si="32"/>
        <v>23.175000000000001</v>
      </c>
      <c r="G552" s="38">
        <f t="shared" si="33"/>
        <v>26.651249999999997</v>
      </c>
      <c r="H552" s="38">
        <f t="shared" si="34"/>
        <v>0</v>
      </c>
      <c r="I552" s="39">
        <f t="shared" si="35"/>
        <v>0</v>
      </c>
      <c r="J552" s="40" t="s">
        <v>1385</v>
      </c>
    </row>
    <row r="553" spans="1:10" x14ac:dyDescent="0.35">
      <c r="A553" s="33" t="s">
        <v>968</v>
      </c>
      <c r="B553" s="34"/>
      <c r="C553" s="35" t="s">
        <v>969</v>
      </c>
      <c r="D553" s="36">
        <v>52</v>
      </c>
      <c r="E553" s="28">
        <v>0.5</v>
      </c>
      <c r="F553" s="37">
        <f t="shared" si="32"/>
        <v>26</v>
      </c>
      <c r="G553" s="38">
        <f t="shared" si="33"/>
        <v>29.9</v>
      </c>
      <c r="H553" s="38">
        <f t="shared" si="34"/>
        <v>0</v>
      </c>
      <c r="I553" s="39">
        <f t="shared" si="35"/>
        <v>0</v>
      </c>
      <c r="J553" s="40" t="s">
        <v>1385</v>
      </c>
    </row>
    <row r="554" spans="1:10" x14ac:dyDescent="0.35">
      <c r="A554" s="33" t="s">
        <v>970</v>
      </c>
      <c r="B554" s="34"/>
      <c r="C554" s="35" t="s">
        <v>971</v>
      </c>
      <c r="D554" s="36">
        <v>178.77</v>
      </c>
      <c r="E554" s="28">
        <v>0.5</v>
      </c>
      <c r="F554" s="37">
        <f t="shared" si="32"/>
        <v>89.385000000000005</v>
      </c>
      <c r="G554" s="38">
        <f t="shared" si="33"/>
        <v>102.79275</v>
      </c>
      <c r="H554" s="38">
        <f t="shared" si="34"/>
        <v>0</v>
      </c>
      <c r="I554" s="39">
        <f t="shared" si="35"/>
        <v>0</v>
      </c>
      <c r="J554" s="40" t="s">
        <v>1385</v>
      </c>
    </row>
    <row r="555" spans="1:10" x14ac:dyDescent="0.35">
      <c r="A555" s="33" t="s">
        <v>972</v>
      </c>
      <c r="B555" s="34"/>
      <c r="C555" s="35" t="s">
        <v>973</v>
      </c>
      <c r="D555" s="36">
        <v>46.03</v>
      </c>
      <c r="E555" s="28">
        <v>0.5</v>
      </c>
      <c r="F555" s="37">
        <f t="shared" si="32"/>
        <v>23.015000000000001</v>
      </c>
      <c r="G555" s="38">
        <f t="shared" si="33"/>
        <v>26.46725</v>
      </c>
      <c r="H555" s="38">
        <f t="shared" si="34"/>
        <v>0</v>
      </c>
      <c r="I555" s="39">
        <f t="shared" si="35"/>
        <v>0</v>
      </c>
      <c r="J555" s="40" t="s">
        <v>1385</v>
      </c>
    </row>
    <row r="556" spans="1:10" x14ac:dyDescent="0.35">
      <c r="A556" s="33" t="s">
        <v>974</v>
      </c>
      <c r="B556" s="34"/>
      <c r="C556" s="35" t="s">
        <v>975</v>
      </c>
      <c r="D556" s="36">
        <v>46.03</v>
      </c>
      <c r="E556" s="28">
        <v>0.5</v>
      </c>
      <c r="F556" s="37">
        <f t="shared" si="32"/>
        <v>23.015000000000001</v>
      </c>
      <c r="G556" s="38">
        <f t="shared" si="33"/>
        <v>26.46725</v>
      </c>
      <c r="H556" s="38">
        <f t="shared" si="34"/>
        <v>0</v>
      </c>
      <c r="I556" s="39">
        <f t="shared" si="35"/>
        <v>0</v>
      </c>
      <c r="J556" s="40" t="s">
        <v>1385</v>
      </c>
    </row>
    <row r="557" spans="1:10" x14ac:dyDescent="0.35">
      <c r="A557" s="33" t="s">
        <v>976</v>
      </c>
      <c r="B557" s="34"/>
      <c r="C557" s="35" t="s">
        <v>1250</v>
      </c>
      <c r="D557" s="36">
        <v>58.35</v>
      </c>
      <c r="E557" s="28">
        <v>0.5</v>
      </c>
      <c r="F557" s="37">
        <f t="shared" si="32"/>
        <v>29.175000000000001</v>
      </c>
      <c r="G557" s="38">
        <f t="shared" si="33"/>
        <v>33.551249999999996</v>
      </c>
      <c r="H557" s="38">
        <f t="shared" si="34"/>
        <v>0</v>
      </c>
      <c r="I557" s="39">
        <f t="shared" si="35"/>
        <v>0</v>
      </c>
      <c r="J557" s="40" t="s">
        <v>1391</v>
      </c>
    </row>
    <row r="558" spans="1:10" x14ac:dyDescent="0.35">
      <c r="A558" s="33" t="s">
        <v>977</v>
      </c>
      <c r="B558" s="34"/>
      <c r="C558" s="35" t="s">
        <v>978</v>
      </c>
      <c r="D558" s="36">
        <v>20.81</v>
      </c>
      <c r="E558" s="28">
        <v>0.5</v>
      </c>
      <c r="F558" s="37">
        <f t="shared" si="32"/>
        <v>10.404999999999999</v>
      </c>
      <c r="G558" s="38">
        <f t="shared" si="33"/>
        <v>11.965749999999998</v>
      </c>
      <c r="H558" s="38">
        <f t="shared" si="34"/>
        <v>0</v>
      </c>
      <c r="I558" s="39">
        <f t="shared" si="35"/>
        <v>0</v>
      </c>
      <c r="J558" s="40" t="s">
        <v>1387</v>
      </c>
    </row>
    <row r="559" spans="1:10" x14ac:dyDescent="0.35">
      <c r="A559" s="33" t="s">
        <v>979</v>
      </c>
      <c r="B559" s="34"/>
      <c r="C559" s="35" t="s">
        <v>980</v>
      </c>
      <c r="D559" s="36">
        <v>279</v>
      </c>
      <c r="E559" s="28">
        <v>0.5</v>
      </c>
      <c r="F559" s="37">
        <f t="shared" si="32"/>
        <v>139.5</v>
      </c>
      <c r="G559" s="38">
        <f t="shared" si="33"/>
        <v>160.42499999999998</v>
      </c>
      <c r="H559" s="38">
        <f t="shared" si="34"/>
        <v>0</v>
      </c>
      <c r="I559" s="39">
        <f t="shared" si="35"/>
        <v>0</v>
      </c>
      <c r="J559" s="40" t="s">
        <v>1389</v>
      </c>
    </row>
    <row r="560" spans="1:10" x14ac:dyDescent="0.35">
      <c r="A560" s="33" t="s">
        <v>981</v>
      </c>
      <c r="B560" s="34"/>
      <c r="C560" s="35" t="s">
        <v>982</v>
      </c>
      <c r="D560" s="36">
        <v>104.99</v>
      </c>
      <c r="E560" s="28">
        <v>0.5</v>
      </c>
      <c r="F560" s="37">
        <f t="shared" si="32"/>
        <v>52.494999999999997</v>
      </c>
      <c r="G560" s="38">
        <f t="shared" si="33"/>
        <v>60.369249999999994</v>
      </c>
      <c r="H560" s="38">
        <f t="shared" si="34"/>
        <v>0</v>
      </c>
      <c r="I560" s="39">
        <f t="shared" si="35"/>
        <v>0</v>
      </c>
      <c r="J560" s="40" t="s">
        <v>1389</v>
      </c>
    </row>
    <row r="561" spans="1:10" x14ac:dyDescent="0.35">
      <c r="A561" s="33" t="s">
        <v>983</v>
      </c>
      <c r="B561" s="34"/>
      <c r="C561" s="35" t="s">
        <v>1334</v>
      </c>
      <c r="D561" s="36">
        <v>169</v>
      </c>
      <c r="E561" s="28">
        <v>0.5</v>
      </c>
      <c r="F561" s="37">
        <f t="shared" si="32"/>
        <v>84.5</v>
      </c>
      <c r="G561" s="38">
        <f t="shared" si="33"/>
        <v>97.174999999999997</v>
      </c>
      <c r="H561" s="38">
        <f t="shared" si="34"/>
        <v>0</v>
      </c>
      <c r="I561" s="39">
        <f t="shared" si="35"/>
        <v>0</v>
      </c>
      <c r="J561" s="40" t="s">
        <v>1385</v>
      </c>
    </row>
    <row r="562" spans="1:10" x14ac:dyDescent="0.35">
      <c r="A562" s="33" t="s">
        <v>984</v>
      </c>
      <c r="B562" s="34"/>
      <c r="C562" s="35" t="s">
        <v>1335</v>
      </c>
      <c r="D562" s="36">
        <v>65.88</v>
      </c>
      <c r="E562" s="28">
        <v>0.5</v>
      </c>
      <c r="F562" s="37">
        <f t="shared" si="32"/>
        <v>32.94</v>
      </c>
      <c r="G562" s="38">
        <f t="shared" si="33"/>
        <v>37.880999999999993</v>
      </c>
      <c r="H562" s="38">
        <f t="shared" si="34"/>
        <v>0</v>
      </c>
      <c r="I562" s="39">
        <f t="shared" si="35"/>
        <v>0</v>
      </c>
      <c r="J562" s="40" t="s">
        <v>1385</v>
      </c>
    </row>
    <row r="563" spans="1:10" x14ac:dyDescent="0.35">
      <c r="A563" s="33" t="s">
        <v>985</v>
      </c>
      <c r="B563" s="34"/>
      <c r="C563" s="35" t="s">
        <v>1334</v>
      </c>
      <c r="D563" s="36">
        <v>57.69</v>
      </c>
      <c r="E563" s="28">
        <v>0.5</v>
      </c>
      <c r="F563" s="37">
        <f t="shared" si="32"/>
        <v>28.844999999999999</v>
      </c>
      <c r="G563" s="38">
        <f t="shared" si="33"/>
        <v>33.171749999999996</v>
      </c>
      <c r="H563" s="38">
        <f t="shared" si="34"/>
        <v>0</v>
      </c>
      <c r="I563" s="39">
        <f t="shared" si="35"/>
        <v>0</v>
      </c>
      <c r="J563" s="40" t="s">
        <v>1385</v>
      </c>
    </row>
    <row r="564" spans="1:10" x14ac:dyDescent="0.35">
      <c r="A564" s="33" t="s">
        <v>986</v>
      </c>
      <c r="B564" s="34"/>
      <c r="C564" s="35" t="s">
        <v>1336</v>
      </c>
      <c r="D564" s="36">
        <v>40.130000000000003</v>
      </c>
      <c r="E564" s="28">
        <v>0.5</v>
      </c>
      <c r="F564" s="37">
        <f t="shared" si="32"/>
        <v>20.065000000000001</v>
      </c>
      <c r="G564" s="38">
        <f t="shared" si="33"/>
        <v>23.074749999999998</v>
      </c>
      <c r="H564" s="38">
        <f t="shared" si="34"/>
        <v>0</v>
      </c>
      <c r="I564" s="39">
        <f t="shared" si="35"/>
        <v>0</v>
      </c>
      <c r="J564" s="40" t="s">
        <v>1385</v>
      </c>
    </row>
    <row r="565" spans="1:10" x14ac:dyDescent="0.35">
      <c r="A565" s="33" t="s">
        <v>987</v>
      </c>
      <c r="B565" s="34"/>
      <c r="C565" s="35" t="s">
        <v>988</v>
      </c>
      <c r="D565" s="36">
        <v>134.19</v>
      </c>
      <c r="E565" s="28">
        <v>0.5</v>
      </c>
      <c r="F565" s="37">
        <f t="shared" si="32"/>
        <v>67.094999999999999</v>
      </c>
      <c r="G565" s="38">
        <f t="shared" si="33"/>
        <v>77.159249999999986</v>
      </c>
      <c r="H565" s="38">
        <f t="shared" si="34"/>
        <v>0</v>
      </c>
      <c r="I565" s="39">
        <f t="shared" si="35"/>
        <v>0</v>
      </c>
      <c r="J565" s="40" t="s">
        <v>1391</v>
      </c>
    </row>
    <row r="566" spans="1:10" x14ac:dyDescent="0.35">
      <c r="A566" s="33" t="s">
        <v>989</v>
      </c>
      <c r="B566" s="34"/>
      <c r="C566" s="35" t="s">
        <v>990</v>
      </c>
      <c r="D566" s="36">
        <v>299</v>
      </c>
      <c r="E566" s="28">
        <v>0.5</v>
      </c>
      <c r="F566" s="37">
        <f t="shared" si="32"/>
        <v>149.5</v>
      </c>
      <c r="G566" s="38">
        <f t="shared" si="33"/>
        <v>171.92499999999998</v>
      </c>
      <c r="H566" s="38">
        <f t="shared" si="34"/>
        <v>0</v>
      </c>
      <c r="I566" s="39">
        <f t="shared" si="35"/>
        <v>0</v>
      </c>
      <c r="J566" s="40" t="s">
        <v>1391</v>
      </c>
    </row>
    <row r="567" spans="1:10" x14ac:dyDescent="0.35">
      <c r="A567" s="33" t="s">
        <v>1374</v>
      </c>
      <c r="B567" s="34"/>
      <c r="C567" s="35" t="s">
        <v>1404</v>
      </c>
      <c r="D567" s="36">
        <v>685.71</v>
      </c>
      <c r="E567" s="28">
        <v>0.5</v>
      </c>
      <c r="F567" s="37">
        <f t="shared" si="32"/>
        <v>342.85500000000002</v>
      </c>
      <c r="G567" s="38">
        <f t="shared" si="33"/>
        <v>394.28325000000001</v>
      </c>
      <c r="H567" s="38">
        <f t="shared" si="34"/>
        <v>0</v>
      </c>
      <c r="I567" s="39">
        <f t="shared" si="35"/>
        <v>0</v>
      </c>
      <c r="J567" s="40" t="s">
        <v>1395</v>
      </c>
    </row>
    <row r="568" spans="1:10" x14ac:dyDescent="0.35">
      <c r="A568" s="33" t="s">
        <v>1375</v>
      </c>
      <c r="B568" s="34"/>
      <c r="C568" s="35" t="s">
        <v>1411</v>
      </c>
      <c r="D568" s="36">
        <v>2619.6799999999998</v>
      </c>
      <c r="E568" s="28">
        <v>0.5</v>
      </c>
      <c r="F568" s="37">
        <f t="shared" si="32"/>
        <v>1309.8399999999999</v>
      </c>
      <c r="G568" s="38">
        <f t="shared" si="33"/>
        <v>1506.3159999999998</v>
      </c>
      <c r="H568" s="38">
        <f t="shared" si="34"/>
        <v>0</v>
      </c>
      <c r="I568" s="39">
        <f t="shared" si="35"/>
        <v>0</v>
      </c>
      <c r="J568" s="40" t="s">
        <v>1395</v>
      </c>
    </row>
    <row r="569" spans="1:10" x14ac:dyDescent="0.35">
      <c r="A569" s="33" t="s">
        <v>1376</v>
      </c>
      <c r="B569" s="34"/>
      <c r="C569" s="35" t="s">
        <v>1412</v>
      </c>
      <c r="D569" s="36">
        <v>2730.89</v>
      </c>
      <c r="E569" s="28">
        <v>0.5</v>
      </c>
      <c r="F569" s="37">
        <f t="shared" si="32"/>
        <v>1365.4449999999999</v>
      </c>
      <c r="G569" s="38">
        <f t="shared" si="33"/>
        <v>1570.2617499999999</v>
      </c>
      <c r="H569" s="38">
        <f t="shared" si="34"/>
        <v>0</v>
      </c>
      <c r="I569" s="39">
        <f t="shared" si="35"/>
        <v>0</v>
      </c>
      <c r="J569" s="40" t="s">
        <v>1395</v>
      </c>
    </row>
    <row r="570" spans="1:10" x14ac:dyDescent="0.35">
      <c r="A570" s="33" t="s">
        <v>1377</v>
      </c>
      <c r="B570" s="34"/>
      <c r="C570" s="35" t="s">
        <v>1405</v>
      </c>
      <c r="D570" s="36">
        <v>642.86</v>
      </c>
      <c r="E570" s="28">
        <v>0.5</v>
      </c>
      <c r="F570" s="37">
        <f t="shared" si="32"/>
        <v>321.43</v>
      </c>
      <c r="G570" s="38">
        <f t="shared" si="33"/>
        <v>369.64449999999999</v>
      </c>
      <c r="H570" s="38">
        <f t="shared" si="34"/>
        <v>0</v>
      </c>
      <c r="I570" s="39">
        <f t="shared" si="35"/>
        <v>0</v>
      </c>
      <c r="J570" s="40" t="s">
        <v>1395</v>
      </c>
    </row>
    <row r="571" spans="1:10" x14ac:dyDescent="0.35">
      <c r="A571" s="33" t="s">
        <v>1407</v>
      </c>
      <c r="B571" s="34"/>
      <c r="C571" s="35" t="s">
        <v>1406</v>
      </c>
      <c r="D571" s="36">
        <v>750</v>
      </c>
      <c r="E571" s="28">
        <v>0.5</v>
      </c>
      <c r="F571" s="37">
        <f t="shared" si="32"/>
        <v>375</v>
      </c>
      <c r="G571" s="38">
        <f t="shared" si="33"/>
        <v>431.24999999999994</v>
      </c>
      <c r="H571" s="38">
        <f t="shared" si="34"/>
        <v>0</v>
      </c>
      <c r="I571" s="39">
        <f t="shared" si="35"/>
        <v>0</v>
      </c>
      <c r="J571" s="40" t="s">
        <v>1395</v>
      </c>
    </row>
    <row r="572" spans="1:10" x14ac:dyDescent="0.35">
      <c r="A572" s="33" t="s">
        <v>991</v>
      </c>
      <c r="B572" s="34" t="s">
        <v>1416</v>
      </c>
      <c r="C572" s="35" t="s">
        <v>992</v>
      </c>
      <c r="D572" s="36">
        <v>198.45</v>
      </c>
      <c r="E572" s="28">
        <v>0.5</v>
      </c>
      <c r="F572" s="37">
        <f t="shared" si="32"/>
        <v>99.224999999999994</v>
      </c>
      <c r="G572" s="38">
        <f t="shared" si="33"/>
        <v>114.10874999999999</v>
      </c>
      <c r="H572" s="38">
        <f t="shared" si="34"/>
        <v>99.224999999999994</v>
      </c>
      <c r="I572" s="39">
        <f t="shared" si="35"/>
        <v>114.10874999999999</v>
      </c>
      <c r="J572" s="40" t="s">
        <v>1389</v>
      </c>
    </row>
    <row r="573" spans="1:10" x14ac:dyDescent="0.35">
      <c r="A573" s="33" t="s">
        <v>993</v>
      </c>
      <c r="B573" s="34" t="s">
        <v>1416</v>
      </c>
      <c r="C573" s="35" t="s">
        <v>994</v>
      </c>
      <c r="D573" s="36">
        <v>198.45</v>
      </c>
      <c r="E573" s="28">
        <v>0.5</v>
      </c>
      <c r="F573" s="37">
        <f t="shared" si="32"/>
        <v>99.224999999999994</v>
      </c>
      <c r="G573" s="38">
        <f t="shared" si="33"/>
        <v>114.10874999999999</v>
      </c>
      <c r="H573" s="38">
        <f t="shared" si="34"/>
        <v>99.224999999999994</v>
      </c>
      <c r="I573" s="39">
        <f t="shared" si="35"/>
        <v>114.10874999999999</v>
      </c>
      <c r="J573" s="40" t="s">
        <v>1389</v>
      </c>
    </row>
    <row r="574" spans="1:10" x14ac:dyDescent="0.35">
      <c r="A574" s="33" t="s">
        <v>995</v>
      </c>
      <c r="B574" s="34" t="s">
        <v>1416</v>
      </c>
      <c r="C574" s="35" t="s">
        <v>996</v>
      </c>
      <c r="D574" s="36">
        <v>191.92</v>
      </c>
      <c r="E574" s="28">
        <v>0.5</v>
      </c>
      <c r="F574" s="37">
        <f t="shared" si="32"/>
        <v>95.96</v>
      </c>
      <c r="G574" s="38">
        <f t="shared" si="33"/>
        <v>110.35399999999998</v>
      </c>
      <c r="H574" s="38">
        <f t="shared" si="34"/>
        <v>95.96</v>
      </c>
      <c r="I574" s="39">
        <f t="shared" si="35"/>
        <v>110.35399999999998</v>
      </c>
      <c r="J574" s="40" t="s">
        <v>1389</v>
      </c>
    </row>
    <row r="575" spans="1:10" x14ac:dyDescent="0.35">
      <c r="A575" s="33" t="s">
        <v>997</v>
      </c>
      <c r="B575" s="34"/>
      <c r="C575" s="35" t="s">
        <v>1337</v>
      </c>
      <c r="D575" s="36">
        <v>132.91999999999999</v>
      </c>
      <c r="E575" s="28">
        <v>0.5</v>
      </c>
      <c r="F575" s="37">
        <f t="shared" si="32"/>
        <v>66.459999999999994</v>
      </c>
      <c r="G575" s="38">
        <f t="shared" si="33"/>
        <v>76.428999999999988</v>
      </c>
      <c r="H575" s="38">
        <f t="shared" si="34"/>
        <v>0</v>
      </c>
      <c r="I575" s="39">
        <f t="shared" si="35"/>
        <v>0</v>
      </c>
      <c r="J575" s="40" t="s">
        <v>1389</v>
      </c>
    </row>
    <row r="576" spans="1:10" x14ac:dyDescent="0.35">
      <c r="A576" s="33" t="s">
        <v>998</v>
      </c>
      <c r="B576" s="34" t="s">
        <v>1416</v>
      </c>
      <c r="C576" s="35" t="s">
        <v>999</v>
      </c>
      <c r="D576" s="36">
        <v>182.54</v>
      </c>
      <c r="E576" s="28">
        <v>0.5</v>
      </c>
      <c r="F576" s="37">
        <f t="shared" si="32"/>
        <v>91.27</v>
      </c>
      <c r="G576" s="38">
        <f t="shared" si="33"/>
        <v>104.96049999999998</v>
      </c>
      <c r="H576" s="38">
        <f t="shared" si="34"/>
        <v>91.27</v>
      </c>
      <c r="I576" s="39">
        <f t="shared" si="35"/>
        <v>104.96049999999998</v>
      </c>
      <c r="J576" s="40" t="s">
        <v>1389</v>
      </c>
    </row>
    <row r="577" spans="1:10" x14ac:dyDescent="0.35">
      <c r="A577" s="33" t="s">
        <v>1000</v>
      </c>
      <c r="B577" s="34"/>
      <c r="C577" s="35" t="s">
        <v>1001</v>
      </c>
      <c r="D577" s="36">
        <v>129.57</v>
      </c>
      <c r="E577" s="28">
        <v>0.5</v>
      </c>
      <c r="F577" s="37">
        <f t="shared" si="32"/>
        <v>64.784999999999997</v>
      </c>
      <c r="G577" s="38">
        <f t="shared" si="33"/>
        <v>74.502749999999992</v>
      </c>
      <c r="H577" s="38">
        <f t="shared" si="34"/>
        <v>0</v>
      </c>
      <c r="I577" s="39">
        <f t="shared" si="35"/>
        <v>0</v>
      </c>
      <c r="J577" s="40" t="s">
        <v>1389</v>
      </c>
    </row>
    <row r="578" spans="1:10" x14ac:dyDescent="0.35">
      <c r="A578" s="33" t="s">
        <v>1002</v>
      </c>
      <c r="B578" s="34"/>
      <c r="C578" s="35" t="s">
        <v>1338</v>
      </c>
      <c r="D578" s="36">
        <v>76.61</v>
      </c>
      <c r="E578" s="28">
        <v>0.5</v>
      </c>
      <c r="F578" s="37">
        <f t="shared" si="32"/>
        <v>38.305</v>
      </c>
      <c r="G578" s="38">
        <f t="shared" si="33"/>
        <v>44.050749999999994</v>
      </c>
      <c r="H578" s="38">
        <f t="shared" si="34"/>
        <v>0</v>
      </c>
      <c r="I578" s="39">
        <f t="shared" si="35"/>
        <v>0</v>
      </c>
      <c r="J578" s="40" t="s">
        <v>1389</v>
      </c>
    </row>
    <row r="579" spans="1:10" x14ac:dyDescent="0.35">
      <c r="A579" s="33" t="s">
        <v>1003</v>
      </c>
      <c r="B579" s="34"/>
      <c r="C579" s="35" t="s">
        <v>1339</v>
      </c>
      <c r="D579" s="36">
        <v>72.83</v>
      </c>
      <c r="E579" s="28">
        <v>0.5</v>
      </c>
      <c r="F579" s="37">
        <f t="shared" si="32"/>
        <v>36.414999999999999</v>
      </c>
      <c r="G579" s="38">
        <f t="shared" si="33"/>
        <v>41.877249999999997</v>
      </c>
      <c r="H579" s="38">
        <f t="shared" si="34"/>
        <v>0</v>
      </c>
      <c r="I579" s="39">
        <f t="shared" si="35"/>
        <v>0</v>
      </c>
      <c r="J579" s="40" t="s">
        <v>1389</v>
      </c>
    </row>
    <row r="580" spans="1:10" x14ac:dyDescent="0.35">
      <c r="A580" s="33" t="s">
        <v>1004</v>
      </c>
      <c r="B580" s="34"/>
      <c r="C580" s="35" t="s">
        <v>1005</v>
      </c>
      <c r="D580" s="36">
        <v>85</v>
      </c>
      <c r="E580" s="28">
        <v>0.5</v>
      </c>
      <c r="F580" s="37">
        <f t="shared" si="32"/>
        <v>42.5</v>
      </c>
      <c r="G580" s="38">
        <f t="shared" si="33"/>
        <v>48.874999999999993</v>
      </c>
      <c r="H580" s="38">
        <f t="shared" si="34"/>
        <v>0</v>
      </c>
      <c r="I580" s="39">
        <f t="shared" si="35"/>
        <v>0</v>
      </c>
      <c r="J580" s="40" t="s">
        <v>1391</v>
      </c>
    </row>
    <row r="581" spans="1:10" x14ac:dyDescent="0.35">
      <c r="A581" s="33" t="s">
        <v>1006</v>
      </c>
      <c r="B581" s="34"/>
      <c r="C581" s="35" t="s">
        <v>1007</v>
      </c>
      <c r="D581" s="36">
        <v>151.04</v>
      </c>
      <c r="E581" s="28">
        <v>0.5</v>
      </c>
      <c r="F581" s="37">
        <f t="shared" si="32"/>
        <v>75.52</v>
      </c>
      <c r="G581" s="38">
        <f t="shared" si="33"/>
        <v>86.847999999999985</v>
      </c>
      <c r="H581" s="38">
        <f t="shared" si="34"/>
        <v>0</v>
      </c>
      <c r="I581" s="39">
        <f t="shared" si="35"/>
        <v>0</v>
      </c>
      <c r="J581" s="40" t="s">
        <v>1389</v>
      </c>
    </row>
    <row r="582" spans="1:10" x14ac:dyDescent="0.35">
      <c r="A582" s="33" t="s">
        <v>1008</v>
      </c>
      <c r="B582" s="34"/>
      <c r="C582" s="35" t="s">
        <v>1340</v>
      </c>
      <c r="D582" s="36">
        <v>126.72</v>
      </c>
      <c r="E582" s="28">
        <v>0.5</v>
      </c>
      <c r="F582" s="37">
        <f t="shared" si="32"/>
        <v>63.36</v>
      </c>
      <c r="G582" s="38">
        <f t="shared" si="33"/>
        <v>72.86399999999999</v>
      </c>
      <c r="H582" s="38">
        <f t="shared" si="34"/>
        <v>0</v>
      </c>
      <c r="I582" s="39">
        <f t="shared" si="35"/>
        <v>0</v>
      </c>
      <c r="J582" s="40" t="s">
        <v>1391</v>
      </c>
    </row>
    <row r="583" spans="1:10" x14ac:dyDescent="0.35">
      <c r="A583" s="33" t="s">
        <v>1009</v>
      </c>
      <c r="B583" s="34"/>
      <c r="C583" s="35" t="s">
        <v>1264</v>
      </c>
      <c r="D583" s="36">
        <v>195</v>
      </c>
      <c r="E583" s="28">
        <v>0.5</v>
      </c>
      <c r="F583" s="37">
        <f t="shared" si="32"/>
        <v>97.5</v>
      </c>
      <c r="G583" s="38">
        <f t="shared" si="33"/>
        <v>112.12499999999999</v>
      </c>
      <c r="H583" s="38">
        <f t="shared" si="34"/>
        <v>0</v>
      </c>
      <c r="I583" s="39">
        <f t="shared" si="35"/>
        <v>0</v>
      </c>
      <c r="J583" s="40" t="s">
        <v>1391</v>
      </c>
    </row>
    <row r="584" spans="1:10" x14ac:dyDescent="0.35">
      <c r="A584" s="33" t="s">
        <v>1010</v>
      </c>
      <c r="B584" s="34"/>
      <c r="C584" s="35" t="s">
        <v>1011</v>
      </c>
      <c r="D584" s="36">
        <v>49.18</v>
      </c>
      <c r="E584" s="28">
        <v>0.5</v>
      </c>
      <c r="F584" s="37">
        <f t="shared" si="32"/>
        <v>24.59</v>
      </c>
      <c r="G584" s="38">
        <f t="shared" si="33"/>
        <v>28.278499999999998</v>
      </c>
      <c r="H584" s="38">
        <f t="shared" si="34"/>
        <v>0</v>
      </c>
      <c r="I584" s="39">
        <f t="shared" si="35"/>
        <v>0</v>
      </c>
      <c r="J584" s="40" t="s">
        <v>1391</v>
      </c>
    </row>
    <row r="585" spans="1:10" x14ac:dyDescent="0.35">
      <c r="A585" s="33" t="s">
        <v>1378</v>
      </c>
      <c r="B585" s="34"/>
      <c r="C585" s="35" t="s">
        <v>1379</v>
      </c>
      <c r="D585" s="36">
        <v>149.44</v>
      </c>
      <c r="E585" s="28">
        <v>0.5</v>
      </c>
      <c r="F585" s="37">
        <f t="shared" si="32"/>
        <v>74.72</v>
      </c>
      <c r="G585" s="38">
        <f t="shared" si="33"/>
        <v>85.927999999999997</v>
      </c>
      <c r="H585" s="38">
        <f t="shared" si="34"/>
        <v>0</v>
      </c>
      <c r="I585" s="39">
        <f t="shared" si="35"/>
        <v>0</v>
      </c>
      <c r="J585" s="40" t="s">
        <v>1391</v>
      </c>
    </row>
    <row r="586" spans="1:10" x14ac:dyDescent="0.35">
      <c r="A586" s="33" t="s">
        <v>1373</v>
      </c>
      <c r="B586" s="34"/>
      <c r="C586" s="35" t="s">
        <v>1380</v>
      </c>
      <c r="D586" s="36">
        <v>8.23</v>
      </c>
      <c r="E586" s="28">
        <v>0.5</v>
      </c>
      <c r="F586" s="37">
        <f t="shared" si="32"/>
        <v>4.1150000000000002</v>
      </c>
      <c r="G586" s="38">
        <f t="shared" si="33"/>
        <v>4.7322499999999996</v>
      </c>
      <c r="H586" s="38">
        <f t="shared" si="34"/>
        <v>0</v>
      </c>
      <c r="I586" s="39">
        <f t="shared" si="35"/>
        <v>0</v>
      </c>
      <c r="J586" s="40" t="s">
        <v>1391</v>
      </c>
    </row>
    <row r="587" spans="1:10" x14ac:dyDescent="0.35">
      <c r="A587" s="33" t="s">
        <v>1012</v>
      </c>
      <c r="B587" s="34"/>
      <c r="C587" s="35" t="s">
        <v>1341</v>
      </c>
      <c r="D587" s="36">
        <v>88.84</v>
      </c>
      <c r="E587" s="28">
        <v>0.5</v>
      </c>
      <c r="F587" s="37">
        <f t="shared" ref="F587:F637" si="36">IF(J587="3000",D587-(D587*E587),IF(J587="3100",D587-(D587*E587),IF(J587="3200",D587-(D587*E587),IF(J587="3300",D587-(D587*E587),IF(J587="3400",D587-(D587*E587),IF(J587="3500",D587-(D587*E587),IF(J587="3600",D587-(D587*E587),IF(J587="3700",D587-(D587*E587),IF(J587="3800",D587-(D587*E587),IF(J587="3900",D587-(D587*E587),IF(J587="3902",D587-(D587*E587),IF(J587="3950",D587-(D587*E587),IF(J587="3951",D587-(D587*E587),IF(J587="3952",D587-(D587*E587),IF(J587="3953",D587-(D587*E587),IF(J587="3990",D587-(D587*E587),IF(J587="3991",D587-(D587*E587),IF(J587="3997",D587-(D587*E587),IF(J587="3998",D587-(D587*E587),IF(J587="3999",D587-(D587*E587),IF(J587="4202","Educo",IF(J587="4299","Educo",IF(J587="4400","Jegro",IF(J587="4499","Jegro",IF(J587="4500","Arts &amp; Crafts",IF(J587="4510","Arts &amp; Crafts",IF(J587="4599","Arts &amp; Crafts")))))))))))))))))))))))))))</f>
        <v>44.42</v>
      </c>
      <c r="G587" s="38">
        <f t="shared" si="33"/>
        <v>51.082999999999998</v>
      </c>
      <c r="H587" s="38">
        <f t="shared" si="34"/>
        <v>0</v>
      </c>
      <c r="I587" s="39">
        <f t="shared" si="35"/>
        <v>0</v>
      </c>
      <c r="J587" s="40" t="s">
        <v>1395</v>
      </c>
    </row>
    <row r="588" spans="1:10" x14ac:dyDescent="0.35">
      <c r="A588" s="33" t="s">
        <v>1013</v>
      </c>
      <c r="B588" s="34"/>
      <c r="C588" s="35" t="s">
        <v>1342</v>
      </c>
      <c r="D588" s="36">
        <v>76.989999999999995</v>
      </c>
      <c r="E588" s="28">
        <v>0.5</v>
      </c>
      <c r="F588" s="37">
        <f t="shared" si="36"/>
        <v>38.494999999999997</v>
      </c>
      <c r="G588" s="38">
        <f t="shared" ref="G588:G651" si="37">+F588*1.15</f>
        <v>44.269249999999992</v>
      </c>
      <c r="H588" s="38">
        <f t="shared" ref="H588:H651" si="38">+B588*F588</f>
        <v>0</v>
      </c>
      <c r="I588" s="39">
        <f t="shared" ref="I588:I651" si="39">+B588*G588</f>
        <v>0</v>
      </c>
      <c r="J588" s="40" t="s">
        <v>1395</v>
      </c>
    </row>
    <row r="589" spans="1:10" x14ac:dyDescent="0.35">
      <c r="A589" s="33" t="s">
        <v>1014</v>
      </c>
      <c r="B589" s="34"/>
      <c r="C589" s="35" t="s">
        <v>1343</v>
      </c>
      <c r="D589" s="36">
        <v>76.989999999999995</v>
      </c>
      <c r="E589" s="28">
        <v>0.5</v>
      </c>
      <c r="F589" s="37">
        <f t="shared" si="36"/>
        <v>38.494999999999997</v>
      </c>
      <c r="G589" s="38">
        <f t="shared" si="37"/>
        <v>44.269249999999992</v>
      </c>
      <c r="H589" s="38">
        <f t="shared" si="38"/>
        <v>0</v>
      </c>
      <c r="I589" s="39">
        <f t="shared" si="39"/>
        <v>0</v>
      </c>
      <c r="J589" s="40" t="s">
        <v>1395</v>
      </c>
    </row>
    <row r="590" spans="1:10" x14ac:dyDescent="0.35">
      <c r="A590" s="33" t="s">
        <v>1015</v>
      </c>
      <c r="B590" s="34"/>
      <c r="C590" s="35" t="s">
        <v>1344</v>
      </c>
      <c r="D590" s="36">
        <v>152.80000000000001</v>
      </c>
      <c r="E590" s="28">
        <v>0.5</v>
      </c>
      <c r="F590" s="37">
        <f t="shared" si="36"/>
        <v>76.400000000000006</v>
      </c>
      <c r="G590" s="38">
        <f t="shared" si="37"/>
        <v>87.86</v>
      </c>
      <c r="H590" s="38">
        <f t="shared" si="38"/>
        <v>0</v>
      </c>
      <c r="I590" s="39">
        <f t="shared" si="39"/>
        <v>0</v>
      </c>
      <c r="J590" s="40" t="s">
        <v>1395</v>
      </c>
    </row>
    <row r="591" spans="1:10" x14ac:dyDescent="0.35">
      <c r="A591" s="33" t="s">
        <v>1016</v>
      </c>
      <c r="B591" s="34"/>
      <c r="C591" s="35" t="s">
        <v>1345</v>
      </c>
      <c r="D591" s="36">
        <v>152.80000000000001</v>
      </c>
      <c r="E591" s="28">
        <v>0.5</v>
      </c>
      <c r="F591" s="37">
        <f t="shared" si="36"/>
        <v>76.400000000000006</v>
      </c>
      <c r="G591" s="38">
        <f t="shared" si="37"/>
        <v>87.86</v>
      </c>
      <c r="H591" s="38">
        <f t="shared" si="38"/>
        <v>0</v>
      </c>
      <c r="I591" s="39">
        <f t="shared" si="39"/>
        <v>0</v>
      </c>
      <c r="J591" s="40" t="s">
        <v>1395</v>
      </c>
    </row>
    <row r="592" spans="1:10" x14ac:dyDescent="0.35">
      <c r="A592" s="33" t="s">
        <v>1017</v>
      </c>
      <c r="B592" s="34"/>
      <c r="C592" s="35" t="s">
        <v>1346</v>
      </c>
      <c r="D592" s="36">
        <v>212.03</v>
      </c>
      <c r="E592" s="28">
        <v>0.5</v>
      </c>
      <c r="F592" s="37">
        <f t="shared" si="36"/>
        <v>106.015</v>
      </c>
      <c r="G592" s="38">
        <f t="shared" si="37"/>
        <v>121.91725</v>
      </c>
      <c r="H592" s="38">
        <f t="shared" si="38"/>
        <v>0</v>
      </c>
      <c r="I592" s="39">
        <f t="shared" si="39"/>
        <v>0</v>
      </c>
      <c r="J592" s="40" t="s">
        <v>1395</v>
      </c>
    </row>
    <row r="593" spans="1:10" x14ac:dyDescent="0.35">
      <c r="A593" s="33" t="s">
        <v>1018</v>
      </c>
      <c r="B593" s="34"/>
      <c r="C593" s="35" t="s">
        <v>1347</v>
      </c>
      <c r="D593" s="36">
        <v>212.03</v>
      </c>
      <c r="E593" s="28">
        <v>0.5</v>
      </c>
      <c r="F593" s="37">
        <f t="shared" si="36"/>
        <v>106.015</v>
      </c>
      <c r="G593" s="38">
        <f t="shared" si="37"/>
        <v>121.91725</v>
      </c>
      <c r="H593" s="38">
        <f t="shared" si="38"/>
        <v>0</v>
      </c>
      <c r="I593" s="39">
        <f t="shared" si="39"/>
        <v>0</v>
      </c>
      <c r="J593" s="40" t="s">
        <v>1395</v>
      </c>
    </row>
    <row r="594" spans="1:10" x14ac:dyDescent="0.35">
      <c r="A594" s="33" t="s">
        <v>1019</v>
      </c>
      <c r="B594" s="34"/>
      <c r="C594" s="35" t="s">
        <v>1348</v>
      </c>
      <c r="D594" s="36">
        <v>63.96</v>
      </c>
      <c r="E594" s="28">
        <v>0.5</v>
      </c>
      <c r="F594" s="37">
        <f t="shared" si="36"/>
        <v>31.98</v>
      </c>
      <c r="G594" s="38">
        <f t="shared" si="37"/>
        <v>36.777000000000001</v>
      </c>
      <c r="H594" s="38">
        <f t="shared" si="38"/>
        <v>0</v>
      </c>
      <c r="I594" s="39">
        <f t="shared" si="39"/>
        <v>0</v>
      </c>
      <c r="J594" s="40" t="s">
        <v>1395</v>
      </c>
    </row>
    <row r="595" spans="1:10" x14ac:dyDescent="0.35">
      <c r="A595" s="33" t="s">
        <v>1020</v>
      </c>
      <c r="B595" s="34"/>
      <c r="C595" s="35" t="s">
        <v>1349</v>
      </c>
      <c r="D595" s="36">
        <v>99</v>
      </c>
      <c r="E595" s="28">
        <v>0.5</v>
      </c>
      <c r="F595" s="37">
        <f t="shared" si="36"/>
        <v>49.5</v>
      </c>
      <c r="G595" s="38">
        <f t="shared" si="37"/>
        <v>56.924999999999997</v>
      </c>
      <c r="H595" s="38">
        <f t="shared" si="38"/>
        <v>0</v>
      </c>
      <c r="I595" s="39">
        <f t="shared" si="39"/>
        <v>0</v>
      </c>
      <c r="J595" s="40" t="s">
        <v>1395</v>
      </c>
    </row>
    <row r="596" spans="1:10" x14ac:dyDescent="0.35">
      <c r="A596" s="33" t="s">
        <v>1021</v>
      </c>
      <c r="B596" s="34"/>
      <c r="C596" s="35" t="s">
        <v>1350</v>
      </c>
      <c r="D596" s="36">
        <v>152.80000000000001</v>
      </c>
      <c r="E596" s="28">
        <v>0.5</v>
      </c>
      <c r="F596" s="37">
        <f t="shared" si="36"/>
        <v>76.400000000000006</v>
      </c>
      <c r="G596" s="38">
        <f t="shared" si="37"/>
        <v>87.86</v>
      </c>
      <c r="H596" s="38">
        <f t="shared" si="38"/>
        <v>0</v>
      </c>
      <c r="I596" s="39">
        <f t="shared" si="39"/>
        <v>0</v>
      </c>
      <c r="J596" s="40" t="s">
        <v>1395</v>
      </c>
    </row>
    <row r="597" spans="1:10" x14ac:dyDescent="0.35">
      <c r="A597" s="33" t="s">
        <v>1022</v>
      </c>
      <c r="B597" s="34"/>
      <c r="C597" s="35" t="s">
        <v>1351</v>
      </c>
      <c r="D597" s="36">
        <v>212.03</v>
      </c>
      <c r="E597" s="28">
        <v>0.5</v>
      </c>
      <c r="F597" s="37">
        <f t="shared" si="36"/>
        <v>106.015</v>
      </c>
      <c r="G597" s="38">
        <f t="shared" si="37"/>
        <v>121.91725</v>
      </c>
      <c r="H597" s="38">
        <f t="shared" si="38"/>
        <v>0</v>
      </c>
      <c r="I597" s="39">
        <f t="shared" si="39"/>
        <v>0</v>
      </c>
      <c r="J597" s="40" t="s">
        <v>1395</v>
      </c>
    </row>
    <row r="598" spans="1:10" x14ac:dyDescent="0.35">
      <c r="A598" s="33" t="s">
        <v>1023</v>
      </c>
      <c r="B598" s="34"/>
      <c r="C598" s="35" t="s">
        <v>1352</v>
      </c>
      <c r="D598" s="36">
        <v>200.18</v>
      </c>
      <c r="E598" s="28">
        <v>0.5</v>
      </c>
      <c r="F598" s="37">
        <f t="shared" si="36"/>
        <v>100.09</v>
      </c>
      <c r="G598" s="38">
        <f t="shared" si="37"/>
        <v>115.1035</v>
      </c>
      <c r="H598" s="38">
        <f t="shared" si="38"/>
        <v>0</v>
      </c>
      <c r="I598" s="39">
        <f t="shared" si="39"/>
        <v>0</v>
      </c>
      <c r="J598" s="40" t="s">
        <v>1395</v>
      </c>
    </row>
    <row r="599" spans="1:10" x14ac:dyDescent="0.35">
      <c r="A599" s="33" t="s">
        <v>1024</v>
      </c>
      <c r="B599" s="34"/>
      <c r="C599" s="35" t="s">
        <v>1025</v>
      </c>
      <c r="D599" s="36">
        <v>132</v>
      </c>
      <c r="E599" s="28">
        <v>0.5</v>
      </c>
      <c r="F599" s="37">
        <f t="shared" si="36"/>
        <v>66</v>
      </c>
      <c r="G599" s="38">
        <f t="shared" si="37"/>
        <v>75.899999999999991</v>
      </c>
      <c r="H599" s="38">
        <f t="shared" si="38"/>
        <v>0</v>
      </c>
      <c r="I599" s="39">
        <f t="shared" si="39"/>
        <v>0</v>
      </c>
      <c r="J599" s="40" t="s">
        <v>1395</v>
      </c>
    </row>
    <row r="600" spans="1:10" x14ac:dyDescent="0.35">
      <c r="A600" s="33" t="s">
        <v>1026</v>
      </c>
      <c r="B600" s="34"/>
      <c r="C600" s="35" t="s">
        <v>1027</v>
      </c>
      <c r="D600" s="36">
        <v>132</v>
      </c>
      <c r="E600" s="28">
        <v>0.5</v>
      </c>
      <c r="F600" s="37">
        <f t="shared" si="36"/>
        <v>66</v>
      </c>
      <c r="G600" s="38">
        <f t="shared" si="37"/>
        <v>75.899999999999991</v>
      </c>
      <c r="H600" s="38">
        <f t="shared" si="38"/>
        <v>0</v>
      </c>
      <c r="I600" s="39">
        <f t="shared" si="39"/>
        <v>0</v>
      </c>
      <c r="J600" s="40" t="s">
        <v>1395</v>
      </c>
    </row>
    <row r="601" spans="1:10" x14ac:dyDescent="0.35">
      <c r="A601" s="33" t="s">
        <v>1028</v>
      </c>
      <c r="B601" s="34"/>
      <c r="C601" s="35" t="s">
        <v>1029</v>
      </c>
      <c r="D601" s="36">
        <v>132</v>
      </c>
      <c r="E601" s="28">
        <v>0.5</v>
      </c>
      <c r="F601" s="37">
        <f t="shared" si="36"/>
        <v>66</v>
      </c>
      <c r="G601" s="38">
        <f t="shared" si="37"/>
        <v>75.899999999999991</v>
      </c>
      <c r="H601" s="38">
        <f t="shared" si="38"/>
        <v>0</v>
      </c>
      <c r="I601" s="39">
        <f t="shared" si="39"/>
        <v>0</v>
      </c>
      <c r="J601" s="40" t="s">
        <v>1395</v>
      </c>
    </row>
    <row r="602" spans="1:10" x14ac:dyDescent="0.35">
      <c r="A602" s="33" t="s">
        <v>1030</v>
      </c>
      <c r="B602" s="34"/>
      <c r="C602" s="35" t="s">
        <v>1031</v>
      </c>
      <c r="D602" s="36">
        <v>100.47</v>
      </c>
      <c r="E602" s="28">
        <v>0.5</v>
      </c>
      <c r="F602" s="37">
        <f t="shared" si="36"/>
        <v>50.234999999999999</v>
      </c>
      <c r="G602" s="38">
        <f t="shared" si="37"/>
        <v>57.770249999999997</v>
      </c>
      <c r="H602" s="38">
        <f t="shared" si="38"/>
        <v>0</v>
      </c>
      <c r="I602" s="39">
        <f t="shared" si="39"/>
        <v>0</v>
      </c>
      <c r="J602" s="40" t="s">
        <v>1395</v>
      </c>
    </row>
    <row r="603" spans="1:10" x14ac:dyDescent="0.35">
      <c r="A603" s="33" t="s">
        <v>1032</v>
      </c>
      <c r="B603" s="34"/>
      <c r="C603" s="35" t="s">
        <v>1033</v>
      </c>
      <c r="D603" s="36">
        <v>100.47</v>
      </c>
      <c r="E603" s="28">
        <v>0.5</v>
      </c>
      <c r="F603" s="37">
        <f t="shared" si="36"/>
        <v>50.234999999999999</v>
      </c>
      <c r="G603" s="38">
        <f t="shared" si="37"/>
        <v>57.770249999999997</v>
      </c>
      <c r="H603" s="38">
        <f t="shared" si="38"/>
        <v>0</v>
      </c>
      <c r="I603" s="39">
        <f t="shared" si="39"/>
        <v>0</v>
      </c>
      <c r="J603" s="40" t="s">
        <v>1395</v>
      </c>
    </row>
    <row r="604" spans="1:10" x14ac:dyDescent="0.35">
      <c r="A604" s="33" t="s">
        <v>1034</v>
      </c>
      <c r="B604" s="34"/>
      <c r="C604" s="35" t="s">
        <v>1035</v>
      </c>
      <c r="D604" s="36">
        <v>100.47</v>
      </c>
      <c r="E604" s="28">
        <v>0.5</v>
      </c>
      <c r="F604" s="37">
        <f t="shared" si="36"/>
        <v>50.234999999999999</v>
      </c>
      <c r="G604" s="38">
        <f t="shared" si="37"/>
        <v>57.770249999999997</v>
      </c>
      <c r="H604" s="38">
        <f t="shared" si="38"/>
        <v>0</v>
      </c>
      <c r="I604" s="39">
        <f t="shared" si="39"/>
        <v>0</v>
      </c>
      <c r="J604" s="40" t="s">
        <v>1395</v>
      </c>
    </row>
    <row r="605" spans="1:10" x14ac:dyDescent="0.35">
      <c r="A605" s="33" t="s">
        <v>1036</v>
      </c>
      <c r="B605" s="34"/>
      <c r="C605" s="35" t="s">
        <v>1037</v>
      </c>
      <c r="D605" s="36">
        <v>100.47</v>
      </c>
      <c r="E605" s="28">
        <v>0.5</v>
      </c>
      <c r="F605" s="37">
        <f t="shared" si="36"/>
        <v>50.234999999999999</v>
      </c>
      <c r="G605" s="38">
        <f t="shared" si="37"/>
        <v>57.770249999999997</v>
      </c>
      <c r="H605" s="38">
        <f t="shared" si="38"/>
        <v>0</v>
      </c>
      <c r="I605" s="39">
        <f t="shared" si="39"/>
        <v>0</v>
      </c>
      <c r="J605" s="40" t="s">
        <v>1395</v>
      </c>
    </row>
    <row r="606" spans="1:10" x14ac:dyDescent="0.35">
      <c r="A606" s="33" t="s">
        <v>1038</v>
      </c>
      <c r="B606" s="34"/>
      <c r="C606" s="35" t="s">
        <v>1397</v>
      </c>
      <c r="D606" s="36">
        <v>72.540000000000006</v>
      </c>
      <c r="E606" s="28">
        <v>0.5</v>
      </c>
      <c r="F606" s="37">
        <f t="shared" si="36"/>
        <v>36.270000000000003</v>
      </c>
      <c r="G606" s="38">
        <f t="shared" si="37"/>
        <v>41.710500000000003</v>
      </c>
      <c r="H606" s="38">
        <f t="shared" si="38"/>
        <v>0</v>
      </c>
      <c r="I606" s="39">
        <f t="shared" si="39"/>
        <v>0</v>
      </c>
      <c r="J606" s="40" t="s">
        <v>1395</v>
      </c>
    </row>
    <row r="607" spans="1:10" x14ac:dyDescent="0.35">
      <c r="A607" s="33" t="s">
        <v>1039</v>
      </c>
      <c r="B607" s="34"/>
      <c r="C607" s="35" t="s">
        <v>1398</v>
      </c>
      <c r="D607" s="36">
        <v>72.540000000000006</v>
      </c>
      <c r="E607" s="28">
        <v>0.5</v>
      </c>
      <c r="F607" s="37">
        <f t="shared" si="36"/>
        <v>36.270000000000003</v>
      </c>
      <c r="G607" s="38">
        <f t="shared" si="37"/>
        <v>41.710500000000003</v>
      </c>
      <c r="H607" s="38">
        <f t="shared" si="38"/>
        <v>0</v>
      </c>
      <c r="I607" s="39">
        <f t="shared" si="39"/>
        <v>0</v>
      </c>
      <c r="J607" s="40" t="s">
        <v>1395</v>
      </c>
    </row>
    <row r="608" spans="1:10" x14ac:dyDescent="0.35">
      <c r="A608" s="33" t="s">
        <v>1040</v>
      </c>
      <c r="B608" s="34"/>
      <c r="C608" s="35" t="s">
        <v>1399</v>
      </c>
      <c r="D608" s="36">
        <v>72.540000000000006</v>
      </c>
      <c r="E608" s="28">
        <v>0.5</v>
      </c>
      <c r="F608" s="37">
        <f t="shared" si="36"/>
        <v>36.270000000000003</v>
      </c>
      <c r="G608" s="38">
        <f t="shared" si="37"/>
        <v>41.710500000000003</v>
      </c>
      <c r="H608" s="38">
        <f t="shared" si="38"/>
        <v>0</v>
      </c>
      <c r="I608" s="39">
        <f t="shared" si="39"/>
        <v>0</v>
      </c>
      <c r="J608" s="40" t="s">
        <v>1395</v>
      </c>
    </row>
    <row r="609" spans="1:10" x14ac:dyDescent="0.35">
      <c r="A609" s="33" t="s">
        <v>1041</v>
      </c>
      <c r="B609" s="34"/>
      <c r="C609" s="35" t="s">
        <v>1400</v>
      </c>
      <c r="D609" s="36">
        <v>99.31</v>
      </c>
      <c r="E609" s="28">
        <v>0.5</v>
      </c>
      <c r="F609" s="37">
        <f t="shared" si="36"/>
        <v>49.655000000000001</v>
      </c>
      <c r="G609" s="38">
        <f t="shared" si="37"/>
        <v>57.103249999999996</v>
      </c>
      <c r="H609" s="38">
        <f t="shared" si="38"/>
        <v>0</v>
      </c>
      <c r="I609" s="39">
        <f t="shared" si="39"/>
        <v>0</v>
      </c>
      <c r="J609" s="40" t="s">
        <v>1395</v>
      </c>
    </row>
    <row r="610" spans="1:10" x14ac:dyDescent="0.35">
      <c r="A610" s="33" t="s">
        <v>1042</v>
      </c>
      <c r="B610" s="34"/>
      <c r="C610" s="35" t="s">
        <v>1043</v>
      </c>
      <c r="D610" s="36">
        <v>354.8</v>
      </c>
      <c r="E610" s="28">
        <v>0.5</v>
      </c>
      <c r="F610" s="37">
        <f t="shared" si="36"/>
        <v>177.4</v>
      </c>
      <c r="G610" s="38">
        <f t="shared" si="37"/>
        <v>204.01</v>
      </c>
      <c r="H610" s="38">
        <f t="shared" si="38"/>
        <v>0</v>
      </c>
      <c r="I610" s="39">
        <f t="shared" si="39"/>
        <v>0</v>
      </c>
      <c r="J610" s="40" t="s">
        <v>1395</v>
      </c>
    </row>
    <row r="611" spans="1:10" x14ac:dyDescent="0.35">
      <c r="A611" s="33" t="s">
        <v>1044</v>
      </c>
      <c r="B611" s="34"/>
      <c r="C611" s="35" t="s">
        <v>1045</v>
      </c>
      <c r="D611" s="36">
        <v>354.8</v>
      </c>
      <c r="E611" s="28">
        <v>0.5</v>
      </c>
      <c r="F611" s="37">
        <f t="shared" si="36"/>
        <v>177.4</v>
      </c>
      <c r="G611" s="38">
        <f t="shared" si="37"/>
        <v>204.01</v>
      </c>
      <c r="H611" s="38">
        <f t="shared" si="38"/>
        <v>0</v>
      </c>
      <c r="I611" s="39">
        <f t="shared" si="39"/>
        <v>0</v>
      </c>
      <c r="J611" s="40" t="s">
        <v>1395</v>
      </c>
    </row>
    <row r="612" spans="1:10" x14ac:dyDescent="0.35">
      <c r="A612" s="33" t="s">
        <v>1046</v>
      </c>
      <c r="B612" s="34"/>
      <c r="C612" s="35" t="s">
        <v>1047</v>
      </c>
      <c r="D612" s="36">
        <v>354.8</v>
      </c>
      <c r="E612" s="28">
        <v>0.5</v>
      </c>
      <c r="F612" s="37">
        <f t="shared" si="36"/>
        <v>177.4</v>
      </c>
      <c r="G612" s="38">
        <f t="shared" si="37"/>
        <v>204.01</v>
      </c>
      <c r="H612" s="38">
        <f t="shared" si="38"/>
        <v>0</v>
      </c>
      <c r="I612" s="39">
        <f t="shared" si="39"/>
        <v>0</v>
      </c>
      <c r="J612" s="40" t="s">
        <v>1395</v>
      </c>
    </row>
    <row r="613" spans="1:10" x14ac:dyDescent="0.35">
      <c r="A613" s="33" t="s">
        <v>1048</v>
      </c>
      <c r="B613" s="34"/>
      <c r="C613" s="35" t="s">
        <v>1049</v>
      </c>
      <c r="D613" s="36">
        <v>354.8</v>
      </c>
      <c r="E613" s="28">
        <v>0.5</v>
      </c>
      <c r="F613" s="37">
        <f t="shared" si="36"/>
        <v>177.4</v>
      </c>
      <c r="G613" s="38">
        <f t="shared" si="37"/>
        <v>204.01</v>
      </c>
      <c r="H613" s="38">
        <f t="shared" si="38"/>
        <v>0</v>
      </c>
      <c r="I613" s="39">
        <f t="shared" si="39"/>
        <v>0</v>
      </c>
      <c r="J613" s="40" t="s">
        <v>1395</v>
      </c>
    </row>
    <row r="614" spans="1:10" x14ac:dyDescent="0.35">
      <c r="A614" s="33" t="s">
        <v>1050</v>
      </c>
      <c r="B614" s="34"/>
      <c r="C614" s="35" t="s">
        <v>1051</v>
      </c>
      <c r="D614" s="36">
        <v>354.8</v>
      </c>
      <c r="E614" s="28">
        <v>0.5</v>
      </c>
      <c r="F614" s="37">
        <f t="shared" si="36"/>
        <v>177.4</v>
      </c>
      <c r="G614" s="38">
        <f t="shared" si="37"/>
        <v>204.01</v>
      </c>
      <c r="H614" s="38">
        <f t="shared" si="38"/>
        <v>0</v>
      </c>
      <c r="I614" s="39">
        <f t="shared" si="39"/>
        <v>0</v>
      </c>
      <c r="J614" s="40" t="s">
        <v>1395</v>
      </c>
    </row>
    <row r="615" spans="1:10" x14ac:dyDescent="0.35">
      <c r="A615" s="33" t="s">
        <v>1052</v>
      </c>
      <c r="B615" s="34"/>
      <c r="C615" s="35" t="s">
        <v>1053</v>
      </c>
      <c r="D615" s="36">
        <v>354.8</v>
      </c>
      <c r="E615" s="28">
        <v>0.5</v>
      </c>
      <c r="F615" s="37">
        <f t="shared" si="36"/>
        <v>177.4</v>
      </c>
      <c r="G615" s="38">
        <f t="shared" si="37"/>
        <v>204.01</v>
      </c>
      <c r="H615" s="38">
        <f t="shared" si="38"/>
        <v>0</v>
      </c>
      <c r="I615" s="39">
        <f t="shared" si="39"/>
        <v>0</v>
      </c>
      <c r="J615" s="40" t="s">
        <v>1395</v>
      </c>
    </row>
    <row r="616" spans="1:10" x14ac:dyDescent="0.35">
      <c r="A616" s="33" t="s">
        <v>1054</v>
      </c>
      <c r="B616" s="34"/>
      <c r="C616" s="35" t="s">
        <v>1055</v>
      </c>
      <c r="D616" s="36">
        <v>187.96</v>
      </c>
      <c r="E616" s="28">
        <v>0.5</v>
      </c>
      <c r="F616" s="37">
        <f t="shared" si="36"/>
        <v>93.98</v>
      </c>
      <c r="G616" s="38">
        <f t="shared" si="37"/>
        <v>108.077</v>
      </c>
      <c r="H616" s="38">
        <f t="shared" si="38"/>
        <v>0</v>
      </c>
      <c r="I616" s="39">
        <f t="shared" si="39"/>
        <v>0</v>
      </c>
      <c r="J616" s="40" t="s">
        <v>1395</v>
      </c>
    </row>
    <row r="617" spans="1:10" x14ac:dyDescent="0.35">
      <c r="A617" s="33" t="s">
        <v>1056</v>
      </c>
      <c r="B617" s="34" t="s">
        <v>1416</v>
      </c>
      <c r="C617" s="35" t="s">
        <v>1057</v>
      </c>
      <c r="D617" s="36">
        <v>257.66000000000003</v>
      </c>
      <c r="E617" s="28">
        <v>0.5</v>
      </c>
      <c r="F617" s="37">
        <f t="shared" si="36"/>
        <v>128.83000000000001</v>
      </c>
      <c r="G617" s="38">
        <f t="shared" si="37"/>
        <v>148.15450000000001</v>
      </c>
      <c r="H617" s="38">
        <f t="shared" si="38"/>
        <v>128.83000000000001</v>
      </c>
      <c r="I617" s="39">
        <f t="shared" si="39"/>
        <v>148.15450000000001</v>
      </c>
      <c r="J617" s="40" t="s">
        <v>1395</v>
      </c>
    </row>
    <row r="618" spans="1:10" x14ac:dyDescent="0.35">
      <c r="A618" s="33" t="s">
        <v>1058</v>
      </c>
      <c r="B618" s="34"/>
      <c r="C618" s="35" t="s">
        <v>1353</v>
      </c>
      <c r="D618" s="36">
        <v>64.27</v>
      </c>
      <c r="E618" s="28">
        <v>0.5</v>
      </c>
      <c r="F618" s="37">
        <f t="shared" si="36"/>
        <v>32.134999999999998</v>
      </c>
      <c r="G618" s="38">
        <f t="shared" si="37"/>
        <v>36.955249999999992</v>
      </c>
      <c r="H618" s="38">
        <f t="shared" si="38"/>
        <v>0</v>
      </c>
      <c r="I618" s="39">
        <f t="shared" si="39"/>
        <v>0</v>
      </c>
      <c r="J618" s="40" t="s">
        <v>1391</v>
      </c>
    </row>
    <row r="619" spans="1:10" x14ac:dyDescent="0.35">
      <c r="A619" s="33" t="s">
        <v>1059</v>
      </c>
      <c r="B619" s="34"/>
      <c r="C619" s="35" t="s">
        <v>1060</v>
      </c>
      <c r="D619" s="36">
        <v>64.27</v>
      </c>
      <c r="E619" s="28">
        <v>0.5</v>
      </c>
      <c r="F619" s="37">
        <f t="shared" si="36"/>
        <v>32.134999999999998</v>
      </c>
      <c r="G619" s="38">
        <f t="shared" si="37"/>
        <v>36.955249999999992</v>
      </c>
      <c r="H619" s="38">
        <f t="shared" si="38"/>
        <v>0</v>
      </c>
      <c r="I619" s="39">
        <f t="shared" si="39"/>
        <v>0</v>
      </c>
      <c r="J619" s="40" t="s">
        <v>1391</v>
      </c>
    </row>
    <row r="620" spans="1:10" x14ac:dyDescent="0.35">
      <c r="A620" s="33" t="s">
        <v>1061</v>
      </c>
      <c r="B620" s="34" t="s">
        <v>1451</v>
      </c>
      <c r="C620" s="35" t="s">
        <v>1062</v>
      </c>
      <c r="D620" s="36">
        <v>64.27</v>
      </c>
      <c r="E620" s="28">
        <v>0.5</v>
      </c>
      <c r="F620" s="37">
        <f t="shared" si="36"/>
        <v>32.134999999999998</v>
      </c>
      <c r="G620" s="38">
        <f t="shared" si="37"/>
        <v>36.955249999999992</v>
      </c>
      <c r="H620" s="38">
        <f t="shared" si="38"/>
        <v>160.67499999999998</v>
      </c>
      <c r="I620" s="39">
        <f t="shared" si="39"/>
        <v>184.77624999999995</v>
      </c>
      <c r="J620" s="40" t="s">
        <v>1391</v>
      </c>
    </row>
    <row r="621" spans="1:10" x14ac:dyDescent="0.35">
      <c r="A621" s="33" t="s">
        <v>1063</v>
      </c>
      <c r="B621" s="34"/>
      <c r="C621" s="35" t="s">
        <v>1064</v>
      </c>
      <c r="D621" s="36">
        <v>64.27</v>
      </c>
      <c r="E621" s="28">
        <v>0.5</v>
      </c>
      <c r="F621" s="37">
        <f t="shared" si="36"/>
        <v>32.134999999999998</v>
      </c>
      <c r="G621" s="38">
        <f t="shared" si="37"/>
        <v>36.955249999999992</v>
      </c>
      <c r="H621" s="38">
        <f t="shared" si="38"/>
        <v>0</v>
      </c>
      <c r="I621" s="39">
        <f t="shared" si="39"/>
        <v>0</v>
      </c>
      <c r="J621" s="40" t="s">
        <v>1391</v>
      </c>
    </row>
    <row r="622" spans="1:10" x14ac:dyDescent="0.35">
      <c r="A622" s="33" t="s">
        <v>1065</v>
      </c>
      <c r="B622" s="34" t="s">
        <v>1419</v>
      </c>
      <c r="C622" s="35" t="s">
        <v>1066</v>
      </c>
      <c r="D622" s="36">
        <v>64.27</v>
      </c>
      <c r="E622" s="28">
        <v>0.5</v>
      </c>
      <c r="F622" s="37">
        <f t="shared" si="36"/>
        <v>32.134999999999998</v>
      </c>
      <c r="G622" s="38">
        <f t="shared" si="37"/>
        <v>36.955249999999992</v>
      </c>
      <c r="H622" s="38">
        <f t="shared" si="38"/>
        <v>96.405000000000001</v>
      </c>
      <c r="I622" s="39">
        <f t="shared" si="39"/>
        <v>110.86574999999998</v>
      </c>
      <c r="J622" s="40" t="s">
        <v>1391</v>
      </c>
    </row>
    <row r="623" spans="1:10" x14ac:dyDescent="0.35">
      <c r="A623" s="33" t="s">
        <v>1067</v>
      </c>
      <c r="B623" s="34"/>
      <c r="C623" s="35" t="s">
        <v>1068</v>
      </c>
      <c r="D623" s="36">
        <v>343.2</v>
      </c>
      <c r="E623" s="28">
        <v>0.5</v>
      </c>
      <c r="F623" s="37">
        <f t="shared" si="36"/>
        <v>171.6</v>
      </c>
      <c r="G623" s="38">
        <f t="shared" si="37"/>
        <v>197.33999999999997</v>
      </c>
      <c r="H623" s="38">
        <f t="shared" si="38"/>
        <v>0</v>
      </c>
      <c r="I623" s="39">
        <f t="shared" si="39"/>
        <v>0</v>
      </c>
      <c r="J623" s="40" t="s">
        <v>1395</v>
      </c>
    </row>
    <row r="624" spans="1:10" x14ac:dyDescent="0.35">
      <c r="A624" s="33" t="s">
        <v>1069</v>
      </c>
      <c r="B624" s="34"/>
      <c r="C624" s="35" t="s">
        <v>1070</v>
      </c>
      <c r="D624" s="36">
        <v>224.92</v>
      </c>
      <c r="E624" s="28">
        <v>0.5</v>
      </c>
      <c r="F624" s="37">
        <f t="shared" si="36"/>
        <v>112.46</v>
      </c>
      <c r="G624" s="38">
        <f t="shared" si="37"/>
        <v>129.32899999999998</v>
      </c>
      <c r="H624" s="38">
        <f t="shared" si="38"/>
        <v>0</v>
      </c>
      <c r="I624" s="39">
        <f t="shared" si="39"/>
        <v>0</v>
      </c>
      <c r="J624" s="40" t="s">
        <v>1395</v>
      </c>
    </row>
    <row r="625" spans="1:10" x14ac:dyDescent="0.35">
      <c r="A625" s="33" t="s">
        <v>1071</v>
      </c>
      <c r="B625" s="34"/>
      <c r="C625" s="35" t="s">
        <v>1354</v>
      </c>
      <c r="D625" s="36">
        <v>328.42</v>
      </c>
      <c r="E625" s="28">
        <v>0.5</v>
      </c>
      <c r="F625" s="37">
        <f t="shared" si="36"/>
        <v>164.21</v>
      </c>
      <c r="G625" s="38">
        <f t="shared" si="37"/>
        <v>188.8415</v>
      </c>
      <c r="H625" s="38">
        <f t="shared" si="38"/>
        <v>0</v>
      </c>
      <c r="I625" s="39">
        <f t="shared" si="39"/>
        <v>0</v>
      </c>
      <c r="J625" s="40" t="s">
        <v>1395</v>
      </c>
    </row>
    <row r="626" spans="1:10" x14ac:dyDescent="0.35">
      <c r="A626" s="33" t="s">
        <v>1072</v>
      </c>
      <c r="B626" s="34" t="s">
        <v>1416</v>
      </c>
      <c r="C626" s="35" t="s">
        <v>1073</v>
      </c>
      <c r="D626" s="36">
        <v>214.37</v>
      </c>
      <c r="E626" s="28">
        <v>0.5</v>
      </c>
      <c r="F626" s="37">
        <f t="shared" si="36"/>
        <v>107.185</v>
      </c>
      <c r="G626" s="38">
        <f t="shared" si="37"/>
        <v>123.26275</v>
      </c>
      <c r="H626" s="38">
        <f t="shared" si="38"/>
        <v>107.185</v>
      </c>
      <c r="I626" s="39">
        <f t="shared" si="39"/>
        <v>123.26275</v>
      </c>
      <c r="J626" s="40" t="s">
        <v>1395</v>
      </c>
    </row>
    <row r="627" spans="1:10" x14ac:dyDescent="0.35">
      <c r="A627" s="33" t="s">
        <v>1074</v>
      </c>
      <c r="B627" s="34" t="s">
        <v>1416</v>
      </c>
      <c r="C627" s="35" t="s">
        <v>1075</v>
      </c>
      <c r="D627" s="36">
        <v>235.49</v>
      </c>
      <c r="E627" s="28">
        <v>0.5</v>
      </c>
      <c r="F627" s="37">
        <f t="shared" si="36"/>
        <v>117.745</v>
      </c>
      <c r="G627" s="38">
        <f t="shared" si="37"/>
        <v>135.40674999999999</v>
      </c>
      <c r="H627" s="38">
        <f t="shared" si="38"/>
        <v>117.745</v>
      </c>
      <c r="I627" s="39">
        <f t="shared" si="39"/>
        <v>135.40674999999999</v>
      </c>
      <c r="J627" s="40" t="s">
        <v>1395</v>
      </c>
    </row>
    <row r="628" spans="1:10" x14ac:dyDescent="0.35">
      <c r="A628" s="33" t="s">
        <v>1076</v>
      </c>
      <c r="B628" s="34" t="s">
        <v>1416</v>
      </c>
      <c r="C628" s="35" t="s">
        <v>1077</v>
      </c>
      <c r="D628" s="36">
        <v>350.59</v>
      </c>
      <c r="E628" s="28">
        <v>0.5</v>
      </c>
      <c r="F628" s="37">
        <f t="shared" si="36"/>
        <v>175.29499999999999</v>
      </c>
      <c r="G628" s="38">
        <f t="shared" si="37"/>
        <v>201.58924999999996</v>
      </c>
      <c r="H628" s="38">
        <f t="shared" si="38"/>
        <v>175.29499999999999</v>
      </c>
      <c r="I628" s="39">
        <f t="shared" si="39"/>
        <v>201.58924999999996</v>
      </c>
      <c r="J628" s="40" t="s">
        <v>1395</v>
      </c>
    </row>
    <row r="629" spans="1:10" x14ac:dyDescent="0.35">
      <c r="A629" s="33" t="s">
        <v>1078</v>
      </c>
      <c r="B629" s="34"/>
      <c r="C629" s="35" t="s">
        <v>1079</v>
      </c>
      <c r="D629" s="36">
        <v>516.38</v>
      </c>
      <c r="E629" s="28">
        <v>0.5</v>
      </c>
      <c r="F629" s="37">
        <f t="shared" si="36"/>
        <v>258.19</v>
      </c>
      <c r="G629" s="38">
        <f t="shared" si="37"/>
        <v>296.91849999999999</v>
      </c>
      <c r="H629" s="38">
        <f t="shared" si="38"/>
        <v>0</v>
      </c>
      <c r="I629" s="39">
        <f t="shared" si="39"/>
        <v>0</v>
      </c>
      <c r="J629" s="40" t="s">
        <v>1395</v>
      </c>
    </row>
    <row r="630" spans="1:10" x14ac:dyDescent="0.35">
      <c r="A630" s="33" t="s">
        <v>1080</v>
      </c>
      <c r="B630" s="34"/>
      <c r="C630" s="35" t="s">
        <v>1081</v>
      </c>
      <c r="D630" s="36">
        <v>559.67999999999995</v>
      </c>
      <c r="E630" s="28">
        <v>0.5</v>
      </c>
      <c r="F630" s="37">
        <f t="shared" si="36"/>
        <v>279.83999999999997</v>
      </c>
      <c r="G630" s="38">
        <f t="shared" si="37"/>
        <v>321.81599999999997</v>
      </c>
      <c r="H630" s="38">
        <f t="shared" si="38"/>
        <v>0</v>
      </c>
      <c r="I630" s="39">
        <f t="shared" si="39"/>
        <v>0</v>
      </c>
      <c r="J630" s="40" t="s">
        <v>1395</v>
      </c>
    </row>
    <row r="631" spans="1:10" x14ac:dyDescent="0.35">
      <c r="A631" s="33" t="s">
        <v>1082</v>
      </c>
      <c r="B631" s="34"/>
      <c r="C631" s="35" t="s">
        <v>1083</v>
      </c>
      <c r="D631" s="36">
        <v>425.57</v>
      </c>
      <c r="E631" s="28">
        <v>0.5</v>
      </c>
      <c r="F631" s="37">
        <f t="shared" si="36"/>
        <v>212.785</v>
      </c>
      <c r="G631" s="38">
        <f t="shared" si="37"/>
        <v>244.70274999999998</v>
      </c>
      <c r="H631" s="38">
        <f t="shared" si="38"/>
        <v>0</v>
      </c>
      <c r="I631" s="39">
        <f t="shared" si="39"/>
        <v>0</v>
      </c>
      <c r="J631" s="40" t="s">
        <v>1395</v>
      </c>
    </row>
    <row r="632" spans="1:10" x14ac:dyDescent="0.35">
      <c r="A632" s="33" t="s">
        <v>1084</v>
      </c>
      <c r="B632" s="34"/>
      <c r="C632" s="35" t="s">
        <v>1085</v>
      </c>
      <c r="D632" s="36">
        <v>322.08</v>
      </c>
      <c r="E632" s="28">
        <v>0.5</v>
      </c>
      <c r="F632" s="37">
        <f t="shared" si="36"/>
        <v>161.04</v>
      </c>
      <c r="G632" s="38">
        <f t="shared" si="37"/>
        <v>185.19599999999997</v>
      </c>
      <c r="H632" s="38">
        <f t="shared" si="38"/>
        <v>0</v>
      </c>
      <c r="I632" s="39">
        <f t="shared" si="39"/>
        <v>0</v>
      </c>
      <c r="J632" s="40" t="s">
        <v>1395</v>
      </c>
    </row>
    <row r="633" spans="1:10" x14ac:dyDescent="0.35">
      <c r="A633" s="33" t="s">
        <v>1086</v>
      </c>
      <c r="B633" s="34"/>
      <c r="C633" s="35" t="s">
        <v>1087</v>
      </c>
      <c r="D633" s="36">
        <v>914.5</v>
      </c>
      <c r="E633" s="28">
        <v>0.5</v>
      </c>
      <c r="F633" s="37">
        <f t="shared" si="36"/>
        <v>457.25</v>
      </c>
      <c r="G633" s="38">
        <f t="shared" si="37"/>
        <v>525.83749999999998</v>
      </c>
      <c r="H633" s="38">
        <f t="shared" si="38"/>
        <v>0</v>
      </c>
      <c r="I633" s="39">
        <f t="shared" si="39"/>
        <v>0</v>
      </c>
      <c r="J633" s="40" t="s">
        <v>1395</v>
      </c>
    </row>
    <row r="634" spans="1:10" x14ac:dyDescent="0.35">
      <c r="A634" s="33" t="s">
        <v>1088</v>
      </c>
      <c r="B634" s="34"/>
      <c r="C634" s="35" t="s">
        <v>1089</v>
      </c>
      <c r="D634" s="36">
        <v>839.51</v>
      </c>
      <c r="E634" s="28">
        <v>0.5</v>
      </c>
      <c r="F634" s="37">
        <f t="shared" si="36"/>
        <v>419.755</v>
      </c>
      <c r="G634" s="38">
        <f t="shared" si="37"/>
        <v>482.71824999999995</v>
      </c>
      <c r="H634" s="38">
        <f t="shared" si="38"/>
        <v>0</v>
      </c>
      <c r="I634" s="39">
        <f t="shared" si="39"/>
        <v>0</v>
      </c>
      <c r="J634" s="40" t="s">
        <v>1395</v>
      </c>
    </row>
    <row r="635" spans="1:10" x14ac:dyDescent="0.35">
      <c r="A635" s="33" t="s">
        <v>1090</v>
      </c>
      <c r="B635" s="34"/>
      <c r="C635" s="35" t="s">
        <v>1091</v>
      </c>
      <c r="D635" s="36">
        <v>721.26</v>
      </c>
      <c r="E635" s="28">
        <v>0.5</v>
      </c>
      <c r="F635" s="37">
        <f t="shared" si="36"/>
        <v>360.63</v>
      </c>
      <c r="G635" s="38">
        <f t="shared" si="37"/>
        <v>414.72449999999998</v>
      </c>
      <c r="H635" s="38">
        <f t="shared" si="38"/>
        <v>0</v>
      </c>
      <c r="I635" s="39">
        <f t="shared" si="39"/>
        <v>0</v>
      </c>
      <c r="J635" s="40" t="s">
        <v>1395</v>
      </c>
    </row>
    <row r="636" spans="1:10" x14ac:dyDescent="0.35">
      <c r="A636" s="33" t="s">
        <v>1092</v>
      </c>
      <c r="B636" s="34"/>
      <c r="C636" s="35" t="s">
        <v>1093</v>
      </c>
      <c r="D636" s="36">
        <v>721.26</v>
      </c>
      <c r="E636" s="28">
        <v>0.5</v>
      </c>
      <c r="F636" s="37">
        <f t="shared" si="36"/>
        <v>360.63</v>
      </c>
      <c r="G636" s="38">
        <f t="shared" si="37"/>
        <v>414.72449999999998</v>
      </c>
      <c r="H636" s="38">
        <f t="shared" si="38"/>
        <v>0</v>
      </c>
      <c r="I636" s="39">
        <f t="shared" si="39"/>
        <v>0</v>
      </c>
      <c r="J636" s="40" t="s">
        <v>1395</v>
      </c>
    </row>
    <row r="637" spans="1:10" x14ac:dyDescent="0.35">
      <c r="A637" s="33" t="s">
        <v>1094</v>
      </c>
      <c r="B637" s="34"/>
      <c r="C637" s="35" t="s">
        <v>1095</v>
      </c>
      <c r="D637" s="36">
        <v>774.05</v>
      </c>
      <c r="E637" s="28">
        <v>0.5</v>
      </c>
      <c r="F637" s="37">
        <f t="shared" si="36"/>
        <v>387.02499999999998</v>
      </c>
      <c r="G637" s="38">
        <f t="shared" si="37"/>
        <v>445.07874999999996</v>
      </c>
      <c r="H637" s="38">
        <f t="shared" si="38"/>
        <v>0</v>
      </c>
      <c r="I637" s="39">
        <f t="shared" si="39"/>
        <v>0</v>
      </c>
      <c r="J637" s="40" t="s">
        <v>1395</v>
      </c>
    </row>
    <row r="638" spans="1:10" x14ac:dyDescent="0.35">
      <c r="A638" s="33" t="s">
        <v>1096</v>
      </c>
      <c r="B638" s="34"/>
      <c r="C638" s="35" t="s">
        <v>1355</v>
      </c>
      <c r="D638" s="36">
        <v>12.88</v>
      </c>
      <c r="E638" s="28">
        <v>0.5</v>
      </c>
      <c r="F638" s="37">
        <f>D638*(1-E3)</f>
        <v>12.88</v>
      </c>
      <c r="G638" s="38">
        <f t="shared" si="37"/>
        <v>14.811999999999999</v>
      </c>
      <c r="H638" s="38">
        <f t="shared" si="38"/>
        <v>0</v>
      </c>
      <c r="I638" s="39">
        <f t="shared" si="39"/>
        <v>0</v>
      </c>
      <c r="J638" s="40" t="s">
        <v>1392</v>
      </c>
    </row>
    <row r="639" spans="1:10" x14ac:dyDescent="0.35">
      <c r="A639" s="33" t="s">
        <v>1097</v>
      </c>
      <c r="B639" s="34"/>
      <c r="C639" s="35" t="s">
        <v>1356</v>
      </c>
      <c r="D639" s="36">
        <v>12.88</v>
      </c>
      <c r="E639" s="28">
        <v>0.5</v>
      </c>
      <c r="F639" s="37">
        <f>D639*(1-E3)</f>
        <v>12.88</v>
      </c>
      <c r="G639" s="38">
        <f t="shared" si="37"/>
        <v>14.811999999999999</v>
      </c>
      <c r="H639" s="38">
        <f t="shared" si="38"/>
        <v>0</v>
      </c>
      <c r="I639" s="39">
        <f t="shared" si="39"/>
        <v>0</v>
      </c>
      <c r="J639" s="40" t="s">
        <v>1392</v>
      </c>
    </row>
    <row r="640" spans="1:10" x14ac:dyDescent="0.35">
      <c r="A640" s="33" t="s">
        <v>1098</v>
      </c>
      <c r="B640" s="34"/>
      <c r="C640" s="35" t="s">
        <v>1099</v>
      </c>
      <c r="D640" s="36">
        <v>10</v>
      </c>
      <c r="E640" s="28">
        <v>0.5</v>
      </c>
      <c r="F640" s="37">
        <f t="shared" ref="F640:F667" si="40">IF(J640="3000",D640-(D640*E640),IF(J640="3100",D640-(D640*E640),IF(J640="3200",D640-(D640*E640),IF(J640="3300",D640-(D640*E640),IF(J640="3400",D640-(D640*E640),IF(J640="3500",D640-(D640*E640),IF(J640="3600",D640-(D640*E640),IF(J640="3700",D640-(D640*E640),IF(J640="3800",D640-(D640*E640),IF(J640="3900",D640-(D640*E640),IF(J640="3902",D640-(D640*E640),IF(J640="3950",D640-(D640*E640),IF(J640="3951",D640-(D640*E640),IF(J640="3952",D640-(D640*E640),IF(J640="3953",D640-(D640*E640),IF(J640="3990",D640-(D640*E640),IF(J640="3991",D640-(D640*E640),IF(J640="3997",D640-(D640*E640),IF(J640="3998",D640-(D640*E640),IF(J640="3999",D640-(D640*E640),IF(J640="4202","Educo",IF(J640="4299","Educo",IF(J640="4400","Jegro",IF(J640="4499","Jegro",IF(J640="4500","Arts &amp; Crafts",IF(J640="4510","Arts &amp; Crafts",IF(J640="4599","Arts &amp; Crafts")))))))))))))))))))))))))))</f>
        <v>5</v>
      </c>
      <c r="G640" s="38">
        <f t="shared" si="37"/>
        <v>5.75</v>
      </c>
      <c r="H640" s="38">
        <f t="shared" si="38"/>
        <v>0</v>
      </c>
      <c r="I640" s="39">
        <f t="shared" si="39"/>
        <v>0</v>
      </c>
      <c r="J640" s="40" t="s">
        <v>1391</v>
      </c>
    </row>
    <row r="641" spans="1:10" x14ac:dyDescent="0.35">
      <c r="A641" s="33" t="s">
        <v>1100</v>
      </c>
      <c r="B641" s="34"/>
      <c r="C641" s="35" t="s">
        <v>1101</v>
      </c>
      <c r="D641" s="36">
        <v>10</v>
      </c>
      <c r="E641" s="28">
        <v>0.5</v>
      </c>
      <c r="F641" s="37">
        <f t="shared" si="40"/>
        <v>5</v>
      </c>
      <c r="G641" s="38">
        <f t="shared" si="37"/>
        <v>5.75</v>
      </c>
      <c r="H641" s="38">
        <f t="shared" si="38"/>
        <v>0</v>
      </c>
      <c r="I641" s="39">
        <f t="shared" si="39"/>
        <v>0</v>
      </c>
      <c r="J641" s="40" t="s">
        <v>1391</v>
      </c>
    </row>
    <row r="642" spans="1:10" x14ac:dyDescent="0.35">
      <c r="A642" s="33" t="s">
        <v>1102</v>
      </c>
      <c r="B642" s="34"/>
      <c r="C642" s="35" t="s">
        <v>1103</v>
      </c>
      <c r="D642" s="36">
        <v>10</v>
      </c>
      <c r="E642" s="28">
        <v>0.5</v>
      </c>
      <c r="F642" s="37">
        <f t="shared" si="40"/>
        <v>5</v>
      </c>
      <c r="G642" s="38">
        <f t="shared" si="37"/>
        <v>5.75</v>
      </c>
      <c r="H642" s="38">
        <f t="shared" si="38"/>
        <v>0</v>
      </c>
      <c r="I642" s="39">
        <f t="shared" si="39"/>
        <v>0</v>
      </c>
      <c r="J642" s="40" t="s">
        <v>1391</v>
      </c>
    </row>
    <row r="643" spans="1:10" x14ac:dyDescent="0.35">
      <c r="A643" s="33" t="s">
        <v>1104</v>
      </c>
      <c r="B643" s="34"/>
      <c r="C643" s="35" t="s">
        <v>1105</v>
      </c>
      <c r="D643" s="36">
        <v>10</v>
      </c>
      <c r="E643" s="28">
        <v>0.5</v>
      </c>
      <c r="F643" s="37">
        <f t="shared" si="40"/>
        <v>5</v>
      </c>
      <c r="G643" s="38">
        <f t="shared" si="37"/>
        <v>5.75</v>
      </c>
      <c r="H643" s="38">
        <f t="shared" si="38"/>
        <v>0</v>
      </c>
      <c r="I643" s="39">
        <f t="shared" si="39"/>
        <v>0</v>
      </c>
      <c r="J643" s="40" t="s">
        <v>1391</v>
      </c>
    </row>
    <row r="644" spans="1:10" x14ac:dyDescent="0.35">
      <c r="A644" s="33" t="s">
        <v>1106</v>
      </c>
      <c r="B644" s="34"/>
      <c r="C644" s="35" t="s">
        <v>1107</v>
      </c>
      <c r="D644" s="36">
        <v>526.95000000000005</v>
      </c>
      <c r="E644" s="28">
        <v>0.5</v>
      </c>
      <c r="F644" s="37">
        <f t="shared" si="40"/>
        <v>263.47500000000002</v>
      </c>
      <c r="G644" s="38">
        <f t="shared" si="37"/>
        <v>302.99624999999997</v>
      </c>
      <c r="H644" s="38">
        <f t="shared" si="38"/>
        <v>0</v>
      </c>
      <c r="I644" s="39">
        <f t="shared" si="39"/>
        <v>0</v>
      </c>
      <c r="J644" s="40" t="s">
        <v>1395</v>
      </c>
    </row>
    <row r="645" spans="1:10" x14ac:dyDescent="0.35">
      <c r="A645" s="33" t="s">
        <v>1108</v>
      </c>
      <c r="B645" s="34"/>
      <c r="C645" s="35" t="s">
        <v>1109</v>
      </c>
      <c r="D645" s="36">
        <v>721.26</v>
      </c>
      <c r="E645" s="28">
        <v>0.5</v>
      </c>
      <c r="F645" s="37">
        <f t="shared" si="40"/>
        <v>360.63</v>
      </c>
      <c r="G645" s="38">
        <f t="shared" si="37"/>
        <v>414.72449999999998</v>
      </c>
      <c r="H645" s="38">
        <f t="shared" si="38"/>
        <v>0</v>
      </c>
      <c r="I645" s="39">
        <f t="shared" si="39"/>
        <v>0</v>
      </c>
      <c r="J645" s="40" t="s">
        <v>1395</v>
      </c>
    </row>
    <row r="646" spans="1:10" x14ac:dyDescent="0.35">
      <c r="A646" s="33" t="s">
        <v>1110</v>
      </c>
      <c r="B646" s="34"/>
      <c r="C646" s="35" t="s">
        <v>1111</v>
      </c>
      <c r="D646" s="36">
        <v>645.22</v>
      </c>
      <c r="E646" s="28">
        <v>0.5</v>
      </c>
      <c r="F646" s="37">
        <f t="shared" si="40"/>
        <v>322.61</v>
      </c>
      <c r="G646" s="38">
        <f t="shared" si="37"/>
        <v>371.00149999999996</v>
      </c>
      <c r="H646" s="38">
        <f t="shared" si="38"/>
        <v>0</v>
      </c>
      <c r="I646" s="39">
        <f t="shared" si="39"/>
        <v>0</v>
      </c>
      <c r="J646" s="40" t="s">
        <v>1395</v>
      </c>
    </row>
    <row r="647" spans="1:10" x14ac:dyDescent="0.35">
      <c r="A647" s="33" t="s">
        <v>1112</v>
      </c>
      <c r="B647" s="34"/>
      <c r="C647" s="35" t="s">
        <v>1113</v>
      </c>
      <c r="D647" s="36">
        <v>645.22</v>
      </c>
      <c r="E647" s="28">
        <v>0.5</v>
      </c>
      <c r="F647" s="37">
        <f t="shared" si="40"/>
        <v>322.61</v>
      </c>
      <c r="G647" s="38">
        <f t="shared" si="37"/>
        <v>371.00149999999996</v>
      </c>
      <c r="H647" s="38">
        <f t="shared" si="38"/>
        <v>0</v>
      </c>
      <c r="I647" s="39">
        <f t="shared" si="39"/>
        <v>0</v>
      </c>
      <c r="J647" s="40" t="s">
        <v>1395</v>
      </c>
    </row>
    <row r="648" spans="1:10" x14ac:dyDescent="0.35">
      <c r="A648" s="33" t="s">
        <v>1114</v>
      </c>
      <c r="B648" s="34"/>
      <c r="C648" s="35" t="s">
        <v>1357</v>
      </c>
      <c r="D648" s="36">
        <v>721.26</v>
      </c>
      <c r="E648" s="28">
        <v>0.5</v>
      </c>
      <c r="F648" s="37">
        <f t="shared" si="40"/>
        <v>360.63</v>
      </c>
      <c r="G648" s="38">
        <f t="shared" si="37"/>
        <v>414.72449999999998</v>
      </c>
      <c r="H648" s="38">
        <f t="shared" si="38"/>
        <v>0</v>
      </c>
      <c r="I648" s="39">
        <f t="shared" si="39"/>
        <v>0</v>
      </c>
      <c r="J648" s="40" t="s">
        <v>1395</v>
      </c>
    </row>
    <row r="649" spans="1:10" x14ac:dyDescent="0.35">
      <c r="A649" s="33" t="s">
        <v>1115</v>
      </c>
      <c r="B649" s="34"/>
      <c r="C649" s="35" t="s">
        <v>1358</v>
      </c>
      <c r="D649" s="36">
        <v>322.08</v>
      </c>
      <c r="E649" s="28">
        <v>0.5</v>
      </c>
      <c r="F649" s="37">
        <f t="shared" si="40"/>
        <v>161.04</v>
      </c>
      <c r="G649" s="38">
        <f t="shared" si="37"/>
        <v>185.19599999999997</v>
      </c>
      <c r="H649" s="38">
        <f t="shared" si="38"/>
        <v>0</v>
      </c>
      <c r="I649" s="39">
        <f t="shared" si="39"/>
        <v>0</v>
      </c>
      <c r="J649" s="40" t="s">
        <v>1395</v>
      </c>
    </row>
    <row r="650" spans="1:10" x14ac:dyDescent="0.35">
      <c r="A650" s="33" t="s">
        <v>1116</v>
      </c>
      <c r="B650" s="34"/>
      <c r="C650" s="35" t="s">
        <v>1117</v>
      </c>
      <c r="D650" s="36">
        <v>333.7</v>
      </c>
      <c r="E650" s="28">
        <v>0.5</v>
      </c>
      <c r="F650" s="37">
        <f t="shared" si="40"/>
        <v>166.85</v>
      </c>
      <c r="G650" s="38">
        <f t="shared" si="37"/>
        <v>191.87749999999997</v>
      </c>
      <c r="H650" s="38">
        <f t="shared" si="38"/>
        <v>0</v>
      </c>
      <c r="I650" s="39">
        <f t="shared" si="39"/>
        <v>0</v>
      </c>
      <c r="J650" s="40" t="s">
        <v>1395</v>
      </c>
    </row>
    <row r="651" spans="1:10" x14ac:dyDescent="0.35">
      <c r="A651" s="33" t="s">
        <v>1118</v>
      </c>
      <c r="B651" s="34"/>
      <c r="C651" s="35" t="s">
        <v>1119</v>
      </c>
      <c r="D651" s="36">
        <v>12.68</v>
      </c>
      <c r="E651" s="28">
        <v>0.5</v>
      </c>
      <c r="F651" s="37">
        <f t="shared" si="40"/>
        <v>6.34</v>
      </c>
      <c r="G651" s="38">
        <f t="shared" si="37"/>
        <v>7.2909999999999995</v>
      </c>
      <c r="H651" s="38">
        <f t="shared" si="38"/>
        <v>0</v>
      </c>
      <c r="I651" s="39">
        <f t="shared" si="39"/>
        <v>0</v>
      </c>
      <c r="J651" s="40" t="s">
        <v>1395</v>
      </c>
    </row>
    <row r="652" spans="1:10" x14ac:dyDescent="0.35">
      <c r="A652" s="33" t="s">
        <v>1120</v>
      </c>
      <c r="B652" s="34"/>
      <c r="C652" s="35" t="s">
        <v>1121</v>
      </c>
      <c r="D652" s="36">
        <v>12.68</v>
      </c>
      <c r="E652" s="28">
        <v>0.5</v>
      </c>
      <c r="F652" s="37">
        <f t="shared" si="40"/>
        <v>6.34</v>
      </c>
      <c r="G652" s="38">
        <f t="shared" ref="G652:G722" si="41">+F652*1.15</f>
        <v>7.2909999999999995</v>
      </c>
      <c r="H652" s="38">
        <f t="shared" ref="H652:H722" si="42">+B652*F652</f>
        <v>0</v>
      </c>
      <c r="I652" s="39">
        <f t="shared" ref="I652:I722" si="43">+B652*G652</f>
        <v>0</v>
      </c>
      <c r="J652" s="40" t="s">
        <v>1395</v>
      </c>
    </row>
    <row r="653" spans="1:10" x14ac:dyDescent="0.35">
      <c r="A653" s="33" t="s">
        <v>1122</v>
      </c>
      <c r="B653" s="34"/>
      <c r="C653" s="35" t="s">
        <v>1123</v>
      </c>
      <c r="D653" s="36">
        <v>12.68</v>
      </c>
      <c r="E653" s="28">
        <v>0.5</v>
      </c>
      <c r="F653" s="37">
        <f t="shared" si="40"/>
        <v>6.34</v>
      </c>
      <c r="G653" s="38">
        <f t="shared" si="41"/>
        <v>7.2909999999999995</v>
      </c>
      <c r="H653" s="38">
        <f t="shared" si="42"/>
        <v>0</v>
      </c>
      <c r="I653" s="39">
        <f t="shared" si="43"/>
        <v>0</v>
      </c>
      <c r="J653" s="40" t="s">
        <v>1395</v>
      </c>
    </row>
    <row r="654" spans="1:10" x14ac:dyDescent="0.35">
      <c r="A654" s="33" t="s">
        <v>1124</v>
      </c>
      <c r="B654" s="34"/>
      <c r="C654" s="35" t="s">
        <v>1125</v>
      </c>
      <c r="D654" s="36">
        <v>12.68</v>
      </c>
      <c r="E654" s="28">
        <v>0.5</v>
      </c>
      <c r="F654" s="37">
        <f t="shared" si="40"/>
        <v>6.34</v>
      </c>
      <c r="G654" s="38">
        <f t="shared" si="41"/>
        <v>7.2909999999999995</v>
      </c>
      <c r="H654" s="38">
        <f t="shared" si="42"/>
        <v>0</v>
      </c>
      <c r="I654" s="39">
        <f t="shared" si="43"/>
        <v>0</v>
      </c>
      <c r="J654" s="40" t="s">
        <v>1395</v>
      </c>
    </row>
    <row r="655" spans="1:10" x14ac:dyDescent="0.35">
      <c r="A655" s="33" t="s">
        <v>1126</v>
      </c>
      <c r="B655" s="34"/>
      <c r="C655" s="35" t="s">
        <v>1127</v>
      </c>
      <c r="D655" s="36">
        <v>12.68</v>
      </c>
      <c r="E655" s="28">
        <v>0.5</v>
      </c>
      <c r="F655" s="37">
        <f t="shared" si="40"/>
        <v>6.34</v>
      </c>
      <c r="G655" s="38">
        <f t="shared" si="41"/>
        <v>7.2909999999999995</v>
      </c>
      <c r="H655" s="38">
        <f t="shared" si="42"/>
        <v>0</v>
      </c>
      <c r="I655" s="39">
        <f t="shared" si="43"/>
        <v>0</v>
      </c>
      <c r="J655" s="40" t="s">
        <v>1395</v>
      </c>
    </row>
    <row r="656" spans="1:10" x14ac:dyDescent="0.35">
      <c r="A656" s="33" t="s">
        <v>1128</v>
      </c>
      <c r="B656" s="34"/>
      <c r="C656" s="35" t="s">
        <v>1129</v>
      </c>
      <c r="D656" s="36">
        <v>12.68</v>
      </c>
      <c r="E656" s="28">
        <v>0.5</v>
      </c>
      <c r="F656" s="37">
        <f t="shared" si="40"/>
        <v>6.34</v>
      </c>
      <c r="G656" s="38">
        <f t="shared" si="41"/>
        <v>7.2909999999999995</v>
      </c>
      <c r="H656" s="38">
        <f t="shared" si="42"/>
        <v>0</v>
      </c>
      <c r="I656" s="39">
        <f t="shared" si="43"/>
        <v>0</v>
      </c>
      <c r="J656" s="40" t="s">
        <v>1395</v>
      </c>
    </row>
    <row r="657" spans="1:10" x14ac:dyDescent="0.35">
      <c r="A657" s="33" t="s">
        <v>1130</v>
      </c>
      <c r="B657" s="34"/>
      <c r="C657" s="35" t="s">
        <v>1131</v>
      </c>
      <c r="D657" s="36">
        <v>15.84</v>
      </c>
      <c r="E657" s="28">
        <v>0.5</v>
      </c>
      <c r="F657" s="37">
        <f t="shared" si="40"/>
        <v>7.92</v>
      </c>
      <c r="G657" s="38">
        <f t="shared" si="41"/>
        <v>9.1079999999999988</v>
      </c>
      <c r="H657" s="38">
        <f t="shared" si="42"/>
        <v>0</v>
      </c>
      <c r="I657" s="39">
        <f t="shared" si="43"/>
        <v>0</v>
      </c>
      <c r="J657" s="40" t="s">
        <v>1395</v>
      </c>
    </row>
    <row r="658" spans="1:10" x14ac:dyDescent="0.35">
      <c r="A658" s="33" t="s">
        <v>1132</v>
      </c>
      <c r="B658" s="34"/>
      <c r="C658" s="35" t="s">
        <v>1133</v>
      </c>
      <c r="D658" s="36">
        <v>15.84</v>
      </c>
      <c r="E658" s="28">
        <v>0.5</v>
      </c>
      <c r="F658" s="37">
        <f t="shared" si="40"/>
        <v>7.92</v>
      </c>
      <c r="G658" s="38">
        <f t="shared" si="41"/>
        <v>9.1079999999999988</v>
      </c>
      <c r="H658" s="38">
        <f t="shared" si="42"/>
        <v>0</v>
      </c>
      <c r="I658" s="39">
        <f t="shared" si="43"/>
        <v>0</v>
      </c>
      <c r="J658" s="40" t="s">
        <v>1395</v>
      </c>
    </row>
    <row r="659" spans="1:10" x14ac:dyDescent="0.35">
      <c r="A659" s="33" t="s">
        <v>1134</v>
      </c>
      <c r="B659" s="34"/>
      <c r="C659" s="35" t="s">
        <v>1135</v>
      </c>
      <c r="D659" s="36">
        <v>15.84</v>
      </c>
      <c r="E659" s="28">
        <v>0.5</v>
      </c>
      <c r="F659" s="37">
        <f t="shared" si="40"/>
        <v>7.92</v>
      </c>
      <c r="G659" s="38">
        <f t="shared" si="41"/>
        <v>9.1079999999999988</v>
      </c>
      <c r="H659" s="38">
        <f t="shared" si="42"/>
        <v>0</v>
      </c>
      <c r="I659" s="39">
        <f t="shared" si="43"/>
        <v>0</v>
      </c>
      <c r="J659" s="40" t="s">
        <v>1395</v>
      </c>
    </row>
    <row r="660" spans="1:10" x14ac:dyDescent="0.35">
      <c r="A660" s="33" t="s">
        <v>1136</v>
      </c>
      <c r="B660" s="34"/>
      <c r="C660" s="35" t="s">
        <v>1137</v>
      </c>
      <c r="D660" s="36">
        <v>15.84</v>
      </c>
      <c r="E660" s="28">
        <v>0.5</v>
      </c>
      <c r="F660" s="37">
        <f t="shared" si="40"/>
        <v>7.92</v>
      </c>
      <c r="G660" s="38">
        <f t="shared" si="41"/>
        <v>9.1079999999999988</v>
      </c>
      <c r="H660" s="38">
        <f t="shared" si="42"/>
        <v>0</v>
      </c>
      <c r="I660" s="39">
        <f t="shared" si="43"/>
        <v>0</v>
      </c>
      <c r="J660" s="40" t="s">
        <v>1395</v>
      </c>
    </row>
    <row r="661" spans="1:10" x14ac:dyDescent="0.35">
      <c r="A661" s="33" t="s">
        <v>1138</v>
      </c>
      <c r="B661" s="34"/>
      <c r="C661" s="35" t="s">
        <v>1139</v>
      </c>
      <c r="D661" s="36">
        <v>15.84</v>
      </c>
      <c r="E661" s="28">
        <v>0.5</v>
      </c>
      <c r="F661" s="37">
        <f t="shared" si="40"/>
        <v>7.92</v>
      </c>
      <c r="G661" s="38">
        <f t="shared" si="41"/>
        <v>9.1079999999999988</v>
      </c>
      <c r="H661" s="38">
        <f t="shared" si="42"/>
        <v>0</v>
      </c>
      <c r="I661" s="39">
        <f t="shared" si="43"/>
        <v>0</v>
      </c>
      <c r="J661" s="40" t="s">
        <v>1395</v>
      </c>
    </row>
    <row r="662" spans="1:10" x14ac:dyDescent="0.35">
      <c r="A662" s="33" t="s">
        <v>1140</v>
      </c>
      <c r="B662" s="34"/>
      <c r="C662" s="35" t="s">
        <v>1141</v>
      </c>
      <c r="D662" s="36">
        <v>15.84</v>
      </c>
      <c r="E662" s="28">
        <v>0.5</v>
      </c>
      <c r="F662" s="37">
        <f t="shared" si="40"/>
        <v>7.92</v>
      </c>
      <c r="G662" s="38">
        <f t="shared" si="41"/>
        <v>9.1079999999999988</v>
      </c>
      <c r="H662" s="38">
        <f t="shared" si="42"/>
        <v>0</v>
      </c>
      <c r="I662" s="39">
        <f t="shared" si="43"/>
        <v>0</v>
      </c>
      <c r="J662" s="40" t="s">
        <v>1395</v>
      </c>
    </row>
    <row r="663" spans="1:10" x14ac:dyDescent="0.35">
      <c r="A663" s="33" t="s">
        <v>1142</v>
      </c>
      <c r="B663" s="34"/>
      <c r="C663" s="35" t="s">
        <v>1143</v>
      </c>
      <c r="D663" s="36">
        <v>169.95</v>
      </c>
      <c r="E663" s="28">
        <v>0.5</v>
      </c>
      <c r="F663" s="37">
        <f t="shared" si="40"/>
        <v>84.974999999999994</v>
      </c>
      <c r="G663" s="38">
        <f t="shared" si="41"/>
        <v>97.721249999999984</v>
      </c>
      <c r="H663" s="38">
        <f t="shared" si="42"/>
        <v>0</v>
      </c>
      <c r="I663" s="39">
        <f t="shared" si="43"/>
        <v>0</v>
      </c>
      <c r="J663" s="40" t="s">
        <v>1395</v>
      </c>
    </row>
    <row r="664" spans="1:10" x14ac:dyDescent="0.35">
      <c r="A664" s="33" t="s">
        <v>1144</v>
      </c>
      <c r="B664" s="34"/>
      <c r="C664" s="35" t="s">
        <v>1359</v>
      </c>
      <c r="D664" s="36">
        <v>392.83</v>
      </c>
      <c r="E664" s="28">
        <v>0.5</v>
      </c>
      <c r="F664" s="37">
        <f t="shared" si="40"/>
        <v>196.41499999999999</v>
      </c>
      <c r="G664" s="38">
        <f t="shared" si="41"/>
        <v>225.87724999999998</v>
      </c>
      <c r="H664" s="38">
        <f t="shared" si="42"/>
        <v>0</v>
      </c>
      <c r="I664" s="39">
        <f t="shared" si="43"/>
        <v>0</v>
      </c>
      <c r="J664" s="40" t="s">
        <v>1395</v>
      </c>
    </row>
    <row r="665" spans="1:10" x14ac:dyDescent="0.35">
      <c r="A665" s="33" t="s">
        <v>1145</v>
      </c>
      <c r="B665" s="34"/>
      <c r="C665" s="35" t="s">
        <v>1146</v>
      </c>
      <c r="D665" s="36">
        <v>71.03</v>
      </c>
      <c r="E665" s="28">
        <v>0.5</v>
      </c>
      <c r="F665" s="37">
        <f t="shared" si="40"/>
        <v>35.515000000000001</v>
      </c>
      <c r="G665" s="38">
        <f t="shared" si="41"/>
        <v>40.84225</v>
      </c>
      <c r="H665" s="38">
        <f t="shared" si="42"/>
        <v>0</v>
      </c>
      <c r="I665" s="39">
        <f t="shared" si="43"/>
        <v>0</v>
      </c>
      <c r="J665" s="40" t="s">
        <v>1391</v>
      </c>
    </row>
    <row r="666" spans="1:10" x14ac:dyDescent="0.35">
      <c r="A666" s="33" t="s">
        <v>1260</v>
      </c>
      <c r="B666" s="34"/>
      <c r="C666" s="35" t="s">
        <v>1261</v>
      </c>
      <c r="D666" s="36">
        <v>99</v>
      </c>
      <c r="E666" s="28">
        <v>0.5</v>
      </c>
      <c r="F666" s="37">
        <f t="shared" si="40"/>
        <v>49.5</v>
      </c>
      <c r="G666" s="38">
        <f t="shared" si="41"/>
        <v>56.924999999999997</v>
      </c>
      <c r="H666" s="38">
        <f t="shared" si="42"/>
        <v>0</v>
      </c>
      <c r="I666" s="39">
        <f t="shared" si="43"/>
        <v>0</v>
      </c>
      <c r="J666" s="40" t="s">
        <v>1387</v>
      </c>
    </row>
    <row r="667" spans="1:10" x14ac:dyDescent="0.35">
      <c r="A667" s="33" t="s">
        <v>1147</v>
      </c>
      <c r="B667" s="34" t="s">
        <v>1416</v>
      </c>
      <c r="C667" s="35" t="s">
        <v>1148</v>
      </c>
      <c r="D667" s="36">
        <v>173.54</v>
      </c>
      <c r="E667" s="28">
        <v>0.5</v>
      </c>
      <c r="F667" s="37">
        <f t="shared" si="40"/>
        <v>86.77</v>
      </c>
      <c r="G667" s="38">
        <f t="shared" si="41"/>
        <v>99.785499999999985</v>
      </c>
      <c r="H667" s="38">
        <f t="shared" si="42"/>
        <v>86.77</v>
      </c>
      <c r="I667" s="39">
        <f t="shared" si="43"/>
        <v>99.785499999999985</v>
      </c>
      <c r="J667" s="40" t="s">
        <v>1387</v>
      </c>
    </row>
    <row r="668" spans="1:10" x14ac:dyDescent="0.35">
      <c r="A668" s="33" t="s">
        <v>1149</v>
      </c>
      <c r="B668" s="34" t="s">
        <v>1416</v>
      </c>
      <c r="C668" s="35" t="s">
        <v>1360</v>
      </c>
      <c r="D668" s="36">
        <v>91.67</v>
      </c>
      <c r="E668" s="28">
        <v>0.5</v>
      </c>
      <c r="F668" s="37">
        <f>D668*(1-E668)</f>
        <v>45.835000000000001</v>
      </c>
      <c r="G668" s="38">
        <f t="shared" si="41"/>
        <v>52.710249999999995</v>
      </c>
      <c r="H668" s="38">
        <f t="shared" si="42"/>
        <v>45.835000000000001</v>
      </c>
      <c r="I668" s="39">
        <f t="shared" si="43"/>
        <v>52.710249999999995</v>
      </c>
      <c r="J668" s="40" t="s">
        <v>1392</v>
      </c>
    </row>
    <row r="669" spans="1:10" x14ac:dyDescent="0.35">
      <c r="A669" s="33" t="s">
        <v>1150</v>
      </c>
      <c r="B669" s="34"/>
      <c r="C669" s="35" t="s">
        <v>1151</v>
      </c>
      <c r="D669" s="36">
        <v>114.78</v>
      </c>
      <c r="E669" s="28">
        <v>0.5</v>
      </c>
      <c r="F669" s="37">
        <f t="shared" ref="F669:F721" si="44">IF(J669="3000",D669-(D669*E669),IF(J669="3100",D669-(D669*E669),IF(J669="3200",D669-(D669*E669),IF(J669="3300",D669-(D669*E669),IF(J669="3400",D669-(D669*E669),IF(J669="3500",D669-(D669*E669),IF(J669="3600",D669-(D669*E669),IF(J669="3700",D669-(D669*E669),IF(J669="3800",D669-(D669*E669),IF(J669="3900",D669-(D669*E669),IF(J669="3902",D669-(D669*E669),IF(J669="3950",D669-(D669*E669),IF(J669="3951",D669-(D669*E669),IF(J669="3952",D669-(D669*E669),IF(J669="3953",D669-(D669*E669),IF(J669="3990",D669-(D669*E669),IF(J669="3991",D669-(D669*E669),IF(J669="3997",D669-(D669*E669),IF(J669="3998",D669-(D669*E669),IF(J669="3999",D669-(D669*E669),IF(J669="4202","Educo",IF(J669="4299","Educo",IF(J669="4400","Jegro",IF(J669="4499","Jegro",IF(J669="4500","Arts &amp; Crafts",IF(J669="4510","Arts &amp; Crafts",IF(J669="4599","Arts &amp; Crafts")))))))))))))))))))))))))))</f>
        <v>57.39</v>
      </c>
      <c r="G669" s="38">
        <f t="shared" si="41"/>
        <v>65.998499999999993</v>
      </c>
      <c r="H669" s="38">
        <f t="shared" si="42"/>
        <v>0</v>
      </c>
      <c r="I669" s="39">
        <f t="shared" si="43"/>
        <v>0</v>
      </c>
      <c r="J669" s="40" t="s">
        <v>1391</v>
      </c>
    </row>
    <row r="670" spans="1:10" x14ac:dyDescent="0.35">
      <c r="A670" s="33" t="s">
        <v>1152</v>
      </c>
      <c r="B670" s="34"/>
      <c r="C670" s="35" t="s">
        <v>1153</v>
      </c>
      <c r="D670" s="36">
        <v>19</v>
      </c>
      <c r="E670" s="28">
        <v>0.5</v>
      </c>
      <c r="F670" s="37">
        <f t="shared" si="44"/>
        <v>9.5</v>
      </c>
      <c r="G670" s="38">
        <f t="shared" si="41"/>
        <v>10.924999999999999</v>
      </c>
      <c r="H670" s="38">
        <f t="shared" si="42"/>
        <v>0</v>
      </c>
      <c r="I670" s="39">
        <f t="shared" si="43"/>
        <v>0</v>
      </c>
      <c r="J670" s="40" t="s">
        <v>1391</v>
      </c>
    </row>
    <row r="671" spans="1:10" x14ac:dyDescent="0.35">
      <c r="A671" s="33" t="s">
        <v>1154</v>
      </c>
      <c r="B671" s="34"/>
      <c r="C671" s="35" t="s">
        <v>1155</v>
      </c>
      <c r="D671" s="36">
        <v>123.6</v>
      </c>
      <c r="E671" s="28">
        <v>0.5</v>
      </c>
      <c r="F671" s="37">
        <f t="shared" si="44"/>
        <v>61.8</v>
      </c>
      <c r="G671" s="38">
        <f t="shared" si="41"/>
        <v>71.069999999999993</v>
      </c>
      <c r="H671" s="38">
        <f t="shared" si="42"/>
        <v>0</v>
      </c>
      <c r="I671" s="39">
        <f t="shared" si="43"/>
        <v>0</v>
      </c>
      <c r="J671" s="40" t="s">
        <v>1391</v>
      </c>
    </row>
    <row r="672" spans="1:10" x14ac:dyDescent="0.35">
      <c r="A672" s="33" t="s">
        <v>1156</v>
      </c>
      <c r="B672" s="34"/>
      <c r="C672" s="35" t="s">
        <v>1157</v>
      </c>
      <c r="D672" s="36">
        <v>53.54</v>
      </c>
      <c r="E672" s="28">
        <v>0.5</v>
      </c>
      <c r="F672" s="37">
        <f t="shared" si="44"/>
        <v>26.77</v>
      </c>
      <c r="G672" s="38">
        <f t="shared" si="41"/>
        <v>30.785499999999995</v>
      </c>
      <c r="H672" s="38">
        <f t="shared" si="42"/>
        <v>0</v>
      </c>
      <c r="I672" s="39">
        <f t="shared" si="43"/>
        <v>0</v>
      </c>
      <c r="J672" s="40" t="s">
        <v>1391</v>
      </c>
    </row>
    <row r="673" spans="1:10" x14ac:dyDescent="0.35">
      <c r="A673" s="33" t="s">
        <v>1430</v>
      </c>
      <c r="B673" s="34" t="s">
        <v>1416</v>
      </c>
      <c r="C673" s="35" t="s">
        <v>1431</v>
      </c>
      <c r="D673" s="36">
        <v>86.95</v>
      </c>
      <c r="E673" s="28">
        <v>0.5</v>
      </c>
      <c r="F673" s="37">
        <f>E673*D673</f>
        <v>43.475000000000001</v>
      </c>
      <c r="G673" s="38">
        <f t="shared" ref="G673" si="45">+F673*1.15</f>
        <v>49.996249999999996</v>
      </c>
      <c r="H673" s="38">
        <f t="shared" ref="H673" si="46">+B673*F673</f>
        <v>43.475000000000001</v>
      </c>
      <c r="I673" s="39">
        <f t="shared" ref="I673" si="47">+B673*G673</f>
        <v>49.996249999999996</v>
      </c>
      <c r="J673" s="40"/>
    </row>
    <row r="674" spans="1:10" x14ac:dyDescent="0.35">
      <c r="A674" s="33" t="s">
        <v>1158</v>
      </c>
      <c r="B674" s="34"/>
      <c r="C674" s="35" t="s">
        <v>1159</v>
      </c>
      <c r="D674" s="36">
        <v>71.03</v>
      </c>
      <c r="E674" s="28">
        <v>0.5</v>
      </c>
      <c r="F674" s="37">
        <f t="shared" si="44"/>
        <v>35.515000000000001</v>
      </c>
      <c r="G674" s="38">
        <f t="shared" si="41"/>
        <v>40.84225</v>
      </c>
      <c r="H674" s="38">
        <f t="shared" si="42"/>
        <v>0</v>
      </c>
      <c r="I674" s="39">
        <f t="shared" si="43"/>
        <v>0</v>
      </c>
      <c r="J674" s="40" t="s">
        <v>1391</v>
      </c>
    </row>
    <row r="675" spans="1:10" x14ac:dyDescent="0.35">
      <c r="A675" s="33" t="s">
        <v>1432</v>
      </c>
      <c r="B675" s="34" t="s">
        <v>1416</v>
      </c>
      <c r="C675" s="35" t="s">
        <v>1433</v>
      </c>
      <c r="D675" s="36">
        <v>86.95</v>
      </c>
      <c r="E675" s="28">
        <v>0.5</v>
      </c>
      <c r="F675" s="37">
        <f>E675*D675</f>
        <v>43.475000000000001</v>
      </c>
      <c r="G675" s="38">
        <f t="shared" si="41"/>
        <v>49.996249999999996</v>
      </c>
      <c r="H675" s="38">
        <f t="shared" si="42"/>
        <v>43.475000000000001</v>
      </c>
      <c r="I675" s="39">
        <f t="shared" si="43"/>
        <v>49.996249999999996</v>
      </c>
      <c r="J675" s="40"/>
    </row>
    <row r="676" spans="1:10" x14ac:dyDescent="0.35">
      <c r="A676" s="33" t="s">
        <v>1160</v>
      </c>
      <c r="B676" s="34"/>
      <c r="C676" s="35" t="s">
        <v>1161</v>
      </c>
      <c r="D676" s="36">
        <v>29</v>
      </c>
      <c r="E676" s="28">
        <v>0.5</v>
      </c>
      <c r="F676" s="37">
        <f t="shared" si="44"/>
        <v>14.5</v>
      </c>
      <c r="G676" s="38">
        <f t="shared" si="41"/>
        <v>16.674999999999997</v>
      </c>
      <c r="H676" s="38">
        <f t="shared" si="42"/>
        <v>0</v>
      </c>
      <c r="I676" s="39">
        <f t="shared" si="43"/>
        <v>0</v>
      </c>
      <c r="J676" s="40" t="s">
        <v>1393</v>
      </c>
    </row>
    <row r="677" spans="1:10" x14ac:dyDescent="0.35">
      <c r="A677" s="33" t="s">
        <v>1162</v>
      </c>
      <c r="B677" s="34"/>
      <c r="C677" s="35" t="s">
        <v>1163</v>
      </c>
      <c r="D677" s="36">
        <v>11</v>
      </c>
      <c r="E677" s="28">
        <v>0.5</v>
      </c>
      <c r="F677" s="37">
        <f t="shared" si="44"/>
        <v>5.5</v>
      </c>
      <c r="G677" s="38">
        <f t="shared" si="41"/>
        <v>6.3249999999999993</v>
      </c>
      <c r="H677" s="38">
        <f t="shared" si="42"/>
        <v>0</v>
      </c>
      <c r="I677" s="39">
        <f t="shared" si="43"/>
        <v>0</v>
      </c>
      <c r="J677" s="40" t="s">
        <v>1393</v>
      </c>
    </row>
    <row r="678" spans="1:10" x14ac:dyDescent="0.35">
      <c r="A678" s="33" t="s">
        <v>1164</v>
      </c>
      <c r="B678" s="34"/>
      <c r="C678" s="35" t="s">
        <v>1361</v>
      </c>
      <c r="D678" s="36">
        <v>112.27</v>
      </c>
      <c r="E678" s="28">
        <v>0.5</v>
      </c>
      <c r="F678" s="37">
        <f t="shared" si="44"/>
        <v>56.134999999999998</v>
      </c>
      <c r="G678" s="38">
        <f t="shared" si="41"/>
        <v>64.555249999999987</v>
      </c>
      <c r="H678" s="38">
        <f t="shared" si="42"/>
        <v>0</v>
      </c>
      <c r="I678" s="39">
        <f t="shared" si="43"/>
        <v>0</v>
      </c>
      <c r="J678" s="40" t="s">
        <v>1393</v>
      </c>
    </row>
    <row r="679" spans="1:10" x14ac:dyDescent="0.35">
      <c r="A679" s="33" t="s">
        <v>1165</v>
      </c>
      <c r="B679" s="34" t="s">
        <v>1418</v>
      </c>
      <c r="C679" s="35" t="s">
        <v>1166</v>
      </c>
      <c r="D679" s="36">
        <v>15.45</v>
      </c>
      <c r="E679" s="28">
        <v>0.5</v>
      </c>
      <c r="F679" s="37">
        <f t="shared" si="44"/>
        <v>7.7249999999999996</v>
      </c>
      <c r="G679" s="38">
        <f t="shared" si="41"/>
        <v>8.8837499999999991</v>
      </c>
      <c r="H679" s="38">
        <f t="shared" si="42"/>
        <v>15.45</v>
      </c>
      <c r="I679" s="39">
        <f t="shared" si="43"/>
        <v>17.767499999999998</v>
      </c>
      <c r="J679" s="40" t="s">
        <v>1393</v>
      </c>
    </row>
    <row r="680" spans="1:10" x14ac:dyDescent="0.35">
      <c r="A680" s="33" t="s">
        <v>1167</v>
      </c>
      <c r="B680" s="34"/>
      <c r="C680" s="35" t="s">
        <v>1168</v>
      </c>
      <c r="D680" s="36">
        <v>12</v>
      </c>
      <c r="E680" s="28">
        <v>0.5</v>
      </c>
      <c r="F680" s="37">
        <f t="shared" si="44"/>
        <v>6</v>
      </c>
      <c r="G680" s="38">
        <f t="shared" si="41"/>
        <v>6.8999999999999995</v>
      </c>
      <c r="H680" s="38">
        <f t="shared" si="42"/>
        <v>0</v>
      </c>
      <c r="I680" s="39">
        <f t="shared" si="43"/>
        <v>0</v>
      </c>
      <c r="J680" s="40" t="s">
        <v>1393</v>
      </c>
    </row>
    <row r="681" spans="1:10" x14ac:dyDescent="0.35">
      <c r="A681" s="33" t="s">
        <v>1169</v>
      </c>
      <c r="B681" s="34"/>
      <c r="C681" s="35" t="s">
        <v>1170</v>
      </c>
      <c r="D681" s="36">
        <v>12</v>
      </c>
      <c r="E681" s="28">
        <v>0.5</v>
      </c>
      <c r="F681" s="37">
        <f t="shared" si="44"/>
        <v>6</v>
      </c>
      <c r="G681" s="38">
        <f t="shared" si="41"/>
        <v>6.8999999999999995</v>
      </c>
      <c r="H681" s="38">
        <f t="shared" si="42"/>
        <v>0</v>
      </c>
      <c r="I681" s="39">
        <f t="shared" si="43"/>
        <v>0</v>
      </c>
      <c r="J681" s="40" t="s">
        <v>1393</v>
      </c>
    </row>
    <row r="682" spans="1:10" x14ac:dyDescent="0.35">
      <c r="A682" s="33" t="s">
        <v>1171</v>
      </c>
      <c r="B682" s="34"/>
      <c r="C682" s="35" t="s">
        <v>1172</v>
      </c>
      <c r="D682" s="36">
        <v>12</v>
      </c>
      <c r="E682" s="28">
        <v>0.5</v>
      </c>
      <c r="F682" s="37">
        <f t="shared" si="44"/>
        <v>6</v>
      </c>
      <c r="G682" s="38">
        <f t="shared" si="41"/>
        <v>6.8999999999999995</v>
      </c>
      <c r="H682" s="38">
        <f t="shared" si="42"/>
        <v>0</v>
      </c>
      <c r="I682" s="39">
        <f t="shared" si="43"/>
        <v>0</v>
      </c>
      <c r="J682" s="40" t="s">
        <v>1393</v>
      </c>
    </row>
    <row r="683" spans="1:10" x14ac:dyDescent="0.35">
      <c r="A683" s="33" t="s">
        <v>1173</v>
      </c>
      <c r="B683" s="34" t="s">
        <v>1418</v>
      </c>
      <c r="C683" s="35" t="s">
        <v>1174</v>
      </c>
      <c r="D683" s="36">
        <v>12</v>
      </c>
      <c r="E683" s="28">
        <v>0.5</v>
      </c>
      <c r="F683" s="37">
        <f t="shared" si="44"/>
        <v>6</v>
      </c>
      <c r="G683" s="38">
        <f t="shared" si="41"/>
        <v>6.8999999999999995</v>
      </c>
      <c r="H683" s="38">
        <f t="shared" si="42"/>
        <v>12</v>
      </c>
      <c r="I683" s="39">
        <f t="shared" si="43"/>
        <v>13.799999999999999</v>
      </c>
      <c r="J683" s="40" t="s">
        <v>1393</v>
      </c>
    </row>
    <row r="684" spans="1:10" x14ac:dyDescent="0.35">
      <c r="A684" s="33" t="s">
        <v>1175</v>
      </c>
      <c r="B684" s="34"/>
      <c r="C684" s="35" t="s">
        <v>1176</v>
      </c>
      <c r="D684" s="36">
        <v>12</v>
      </c>
      <c r="E684" s="28">
        <v>0.5</v>
      </c>
      <c r="F684" s="37">
        <f t="shared" si="44"/>
        <v>6</v>
      </c>
      <c r="G684" s="38">
        <f t="shared" si="41"/>
        <v>6.8999999999999995</v>
      </c>
      <c r="H684" s="38">
        <f t="shared" si="42"/>
        <v>0</v>
      </c>
      <c r="I684" s="39">
        <f t="shared" si="43"/>
        <v>0</v>
      </c>
      <c r="J684" s="40" t="s">
        <v>1393</v>
      </c>
    </row>
    <row r="685" spans="1:10" x14ac:dyDescent="0.35">
      <c r="A685" s="33" t="s">
        <v>1177</v>
      </c>
      <c r="B685" s="34"/>
      <c r="C685" s="35" t="s">
        <v>1178</v>
      </c>
      <c r="D685" s="36">
        <v>7.85</v>
      </c>
      <c r="E685" s="28">
        <v>0.5</v>
      </c>
      <c r="F685" s="37">
        <f t="shared" si="44"/>
        <v>3.9249999999999998</v>
      </c>
      <c r="G685" s="38">
        <f t="shared" si="41"/>
        <v>4.513749999999999</v>
      </c>
      <c r="H685" s="38">
        <f t="shared" si="42"/>
        <v>0</v>
      </c>
      <c r="I685" s="39">
        <f t="shared" si="43"/>
        <v>0</v>
      </c>
      <c r="J685" s="40" t="s">
        <v>1393</v>
      </c>
    </row>
    <row r="686" spans="1:10" x14ac:dyDescent="0.35">
      <c r="A686" s="33" t="s">
        <v>1179</v>
      </c>
      <c r="B686" s="34"/>
      <c r="C686" s="35" t="s">
        <v>1225</v>
      </c>
      <c r="D686" s="36">
        <v>29.87</v>
      </c>
      <c r="E686" s="28">
        <v>0.5</v>
      </c>
      <c r="F686" s="37">
        <f t="shared" si="44"/>
        <v>14.935</v>
      </c>
      <c r="G686" s="38">
        <f t="shared" si="41"/>
        <v>17.175249999999998</v>
      </c>
      <c r="H686" s="38">
        <f t="shared" si="42"/>
        <v>0</v>
      </c>
      <c r="I686" s="39">
        <f t="shared" si="43"/>
        <v>0</v>
      </c>
      <c r="J686" s="40" t="s">
        <v>1393</v>
      </c>
    </row>
    <row r="687" spans="1:10" x14ac:dyDescent="0.35">
      <c r="A687" s="33" t="s">
        <v>1180</v>
      </c>
      <c r="B687" s="34"/>
      <c r="C687" s="35" t="s">
        <v>1181</v>
      </c>
      <c r="D687" s="36">
        <v>7.85</v>
      </c>
      <c r="E687" s="28">
        <v>0.5</v>
      </c>
      <c r="F687" s="37">
        <f t="shared" si="44"/>
        <v>3.9249999999999998</v>
      </c>
      <c r="G687" s="38">
        <f t="shared" si="41"/>
        <v>4.513749999999999</v>
      </c>
      <c r="H687" s="38">
        <f t="shared" si="42"/>
        <v>0</v>
      </c>
      <c r="I687" s="39">
        <f t="shared" si="43"/>
        <v>0</v>
      </c>
      <c r="J687" s="40" t="s">
        <v>1393</v>
      </c>
    </row>
    <row r="688" spans="1:10" x14ac:dyDescent="0.35">
      <c r="A688" s="33" t="s">
        <v>1232</v>
      </c>
      <c r="B688" s="34"/>
      <c r="C688" s="35" t="s">
        <v>1362</v>
      </c>
      <c r="D688" s="36">
        <v>4.43</v>
      </c>
      <c r="E688" s="28">
        <v>0.5</v>
      </c>
      <c r="F688" s="37">
        <f t="shared" si="44"/>
        <v>2.2149999999999999</v>
      </c>
      <c r="G688" s="38">
        <f t="shared" si="41"/>
        <v>2.5472499999999996</v>
      </c>
      <c r="H688" s="38">
        <f t="shared" si="42"/>
        <v>0</v>
      </c>
      <c r="I688" s="39">
        <f t="shared" si="43"/>
        <v>0</v>
      </c>
      <c r="J688" s="40" t="s">
        <v>1393</v>
      </c>
    </row>
    <row r="689" spans="1:10" x14ac:dyDescent="0.35">
      <c r="A689" s="33" t="s">
        <v>1233</v>
      </c>
      <c r="B689" s="34"/>
      <c r="C689" s="35" t="s">
        <v>1245</v>
      </c>
      <c r="D689" s="36">
        <v>4.53</v>
      </c>
      <c r="E689" s="28">
        <v>0.5</v>
      </c>
      <c r="F689" s="37">
        <f t="shared" si="44"/>
        <v>2.2650000000000001</v>
      </c>
      <c r="G689" s="38">
        <f t="shared" si="41"/>
        <v>2.6047500000000001</v>
      </c>
      <c r="H689" s="38">
        <f t="shared" si="42"/>
        <v>0</v>
      </c>
      <c r="I689" s="39">
        <f t="shared" si="43"/>
        <v>0</v>
      </c>
      <c r="J689" s="40" t="s">
        <v>1393</v>
      </c>
    </row>
    <row r="690" spans="1:10" x14ac:dyDescent="0.35">
      <c r="A690" s="33" t="s">
        <v>1234</v>
      </c>
      <c r="B690" s="34"/>
      <c r="C690" s="35" t="s">
        <v>1246</v>
      </c>
      <c r="D690" s="36">
        <v>9.67</v>
      </c>
      <c r="E690" s="28">
        <v>0.5</v>
      </c>
      <c r="F690" s="37">
        <f t="shared" si="44"/>
        <v>4.835</v>
      </c>
      <c r="G690" s="38">
        <f t="shared" si="41"/>
        <v>5.5602499999999999</v>
      </c>
      <c r="H690" s="38">
        <f t="shared" si="42"/>
        <v>0</v>
      </c>
      <c r="I690" s="39">
        <f t="shared" si="43"/>
        <v>0</v>
      </c>
      <c r="J690" s="40" t="s">
        <v>1393</v>
      </c>
    </row>
    <row r="691" spans="1:10" x14ac:dyDescent="0.35">
      <c r="A691" s="33" t="s">
        <v>1235</v>
      </c>
      <c r="B691" s="34"/>
      <c r="C691" s="35" t="s">
        <v>1363</v>
      </c>
      <c r="D691" s="36">
        <v>6.95</v>
      </c>
      <c r="E691" s="28">
        <v>0.5</v>
      </c>
      <c r="F691" s="37">
        <f t="shared" si="44"/>
        <v>3.4750000000000001</v>
      </c>
      <c r="G691" s="38">
        <f t="shared" si="41"/>
        <v>3.9962499999999999</v>
      </c>
      <c r="H691" s="38">
        <f t="shared" si="42"/>
        <v>0</v>
      </c>
      <c r="I691" s="39">
        <f t="shared" si="43"/>
        <v>0</v>
      </c>
      <c r="J691" s="40" t="s">
        <v>1393</v>
      </c>
    </row>
    <row r="692" spans="1:10" x14ac:dyDescent="0.35">
      <c r="A692" s="33" t="s">
        <v>1236</v>
      </c>
      <c r="B692" s="34"/>
      <c r="C692" s="35" t="s">
        <v>1247</v>
      </c>
      <c r="D692" s="36">
        <v>26.27</v>
      </c>
      <c r="E692" s="28">
        <v>0.5</v>
      </c>
      <c r="F692" s="37">
        <f t="shared" si="44"/>
        <v>13.135</v>
      </c>
      <c r="G692" s="38">
        <f t="shared" si="41"/>
        <v>15.105249999999998</v>
      </c>
      <c r="H692" s="38">
        <f t="shared" si="42"/>
        <v>0</v>
      </c>
      <c r="I692" s="39">
        <f t="shared" si="43"/>
        <v>0</v>
      </c>
      <c r="J692" s="40" t="s">
        <v>1393</v>
      </c>
    </row>
    <row r="693" spans="1:10" x14ac:dyDescent="0.35">
      <c r="A693" s="33" t="s">
        <v>1237</v>
      </c>
      <c r="B693" s="34"/>
      <c r="C693" s="35" t="s">
        <v>1248</v>
      </c>
      <c r="D693" s="36">
        <v>7.82</v>
      </c>
      <c r="E693" s="28">
        <v>0.5</v>
      </c>
      <c r="F693" s="37">
        <f t="shared" si="44"/>
        <v>3.91</v>
      </c>
      <c r="G693" s="38">
        <f t="shared" si="41"/>
        <v>4.4965000000000002</v>
      </c>
      <c r="H693" s="38">
        <f t="shared" si="42"/>
        <v>0</v>
      </c>
      <c r="I693" s="39">
        <f t="shared" si="43"/>
        <v>0</v>
      </c>
      <c r="J693" s="40" t="s">
        <v>1393</v>
      </c>
    </row>
    <row r="694" spans="1:10" x14ac:dyDescent="0.35">
      <c r="A694" s="33" t="s">
        <v>1238</v>
      </c>
      <c r="B694" s="34" t="s">
        <v>1416</v>
      </c>
      <c r="C694" s="35" t="s">
        <v>1492</v>
      </c>
      <c r="D694" s="36">
        <v>15.4</v>
      </c>
      <c r="E694" s="28">
        <v>0.5</v>
      </c>
      <c r="F694" s="37">
        <f t="shared" si="44"/>
        <v>7.7</v>
      </c>
      <c r="G694" s="38">
        <f t="shared" si="41"/>
        <v>8.8549999999999986</v>
      </c>
      <c r="H694" s="38">
        <f t="shared" si="42"/>
        <v>7.7</v>
      </c>
      <c r="I694" s="39">
        <f t="shared" si="43"/>
        <v>8.8549999999999986</v>
      </c>
      <c r="J694" s="40" t="s">
        <v>1393</v>
      </c>
    </row>
    <row r="695" spans="1:10" x14ac:dyDescent="0.35">
      <c r="A695" s="33" t="s">
        <v>1239</v>
      </c>
      <c r="B695" s="34"/>
      <c r="C695" s="35" t="s">
        <v>1364</v>
      </c>
      <c r="D695" s="36">
        <v>15.4</v>
      </c>
      <c r="E695" s="28">
        <v>0.5</v>
      </c>
      <c r="F695" s="37">
        <f t="shared" si="44"/>
        <v>7.7</v>
      </c>
      <c r="G695" s="38">
        <f t="shared" si="41"/>
        <v>8.8549999999999986</v>
      </c>
      <c r="H695" s="38">
        <f t="shared" si="42"/>
        <v>0</v>
      </c>
      <c r="I695" s="39">
        <f t="shared" si="43"/>
        <v>0</v>
      </c>
      <c r="J695" s="40" t="s">
        <v>1393</v>
      </c>
    </row>
    <row r="696" spans="1:10" x14ac:dyDescent="0.35">
      <c r="A696" s="33" t="s">
        <v>1240</v>
      </c>
      <c r="B696" s="34" t="s">
        <v>1418</v>
      </c>
      <c r="C696" s="35" t="s">
        <v>1365</v>
      </c>
      <c r="D696" s="36">
        <v>15.4</v>
      </c>
      <c r="E696" s="28">
        <v>0.5</v>
      </c>
      <c r="F696" s="37">
        <f t="shared" si="44"/>
        <v>7.7</v>
      </c>
      <c r="G696" s="38">
        <f t="shared" si="41"/>
        <v>8.8549999999999986</v>
      </c>
      <c r="H696" s="38">
        <f t="shared" si="42"/>
        <v>15.4</v>
      </c>
      <c r="I696" s="39">
        <f t="shared" si="43"/>
        <v>17.709999999999997</v>
      </c>
      <c r="J696" s="40" t="s">
        <v>1393</v>
      </c>
    </row>
    <row r="697" spans="1:10" x14ac:dyDescent="0.35">
      <c r="A697" s="33" t="s">
        <v>1241</v>
      </c>
      <c r="B697" s="34"/>
      <c r="C697" s="35" t="s">
        <v>1366</v>
      </c>
      <c r="D697" s="36">
        <v>15.4</v>
      </c>
      <c r="E697" s="28">
        <v>0.5</v>
      </c>
      <c r="F697" s="37">
        <f t="shared" si="44"/>
        <v>7.7</v>
      </c>
      <c r="G697" s="38">
        <f t="shared" si="41"/>
        <v>8.8549999999999986</v>
      </c>
      <c r="H697" s="38">
        <f t="shared" si="42"/>
        <v>0</v>
      </c>
      <c r="I697" s="39">
        <f t="shared" si="43"/>
        <v>0</v>
      </c>
      <c r="J697" s="40" t="s">
        <v>1393</v>
      </c>
    </row>
    <row r="698" spans="1:10" x14ac:dyDescent="0.35">
      <c r="A698" s="33" t="s">
        <v>1242</v>
      </c>
      <c r="B698" s="34"/>
      <c r="C698" s="35" t="s">
        <v>1367</v>
      </c>
      <c r="D698" s="36">
        <v>16.940000000000001</v>
      </c>
      <c r="E698" s="28">
        <v>0.5</v>
      </c>
      <c r="F698" s="37">
        <f t="shared" si="44"/>
        <v>8.4700000000000006</v>
      </c>
      <c r="G698" s="38">
        <f t="shared" si="41"/>
        <v>9.7405000000000008</v>
      </c>
      <c r="H698" s="38">
        <f t="shared" si="42"/>
        <v>0</v>
      </c>
      <c r="I698" s="39">
        <f t="shared" si="43"/>
        <v>0</v>
      </c>
      <c r="J698" s="40" t="s">
        <v>1393</v>
      </c>
    </row>
    <row r="699" spans="1:10" x14ac:dyDescent="0.35">
      <c r="A699" s="33" t="s">
        <v>1243</v>
      </c>
      <c r="B699" s="34"/>
      <c r="C699" s="35" t="s">
        <v>1249</v>
      </c>
      <c r="D699" s="36">
        <v>11.88</v>
      </c>
      <c r="E699" s="28">
        <v>0.5</v>
      </c>
      <c r="F699" s="37">
        <f t="shared" si="44"/>
        <v>5.94</v>
      </c>
      <c r="G699" s="38">
        <f t="shared" si="41"/>
        <v>6.8309999999999995</v>
      </c>
      <c r="H699" s="38">
        <f t="shared" si="42"/>
        <v>0</v>
      </c>
      <c r="I699" s="39">
        <f t="shared" si="43"/>
        <v>0</v>
      </c>
      <c r="J699" s="40" t="s">
        <v>1393</v>
      </c>
    </row>
    <row r="700" spans="1:10" x14ac:dyDescent="0.35">
      <c r="A700" s="33" t="s">
        <v>1244</v>
      </c>
      <c r="B700" s="34" t="s">
        <v>1416</v>
      </c>
      <c r="C700" s="35" t="s">
        <v>1460</v>
      </c>
      <c r="D700" s="36">
        <v>25.49</v>
      </c>
      <c r="E700" s="28">
        <v>0.5</v>
      </c>
      <c r="F700" s="37">
        <f t="shared" si="44"/>
        <v>12.744999999999999</v>
      </c>
      <c r="G700" s="38">
        <f t="shared" si="41"/>
        <v>14.656749999999999</v>
      </c>
      <c r="H700" s="38">
        <f t="shared" si="42"/>
        <v>12.744999999999999</v>
      </c>
      <c r="I700" s="39">
        <f t="shared" si="43"/>
        <v>14.656749999999999</v>
      </c>
      <c r="J700" s="40" t="s">
        <v>1393</v>
      </c>
    </row>
    <row r="701" spans="1:10" x14ac:dyDescent="0.35">
      <c r="A701" s="33" t="s">
        <v>1434</v>
      </c>
      <c r="B701" s="34" t="s">
        <v>1416</v>
      </c>
      <c r="C701" s="35" t="s">
        <v>1435</v>
      </c>
      <c r="D701" s="36">
        <v>26.59</v>
      </c>
      <c r="E701" s="43">
        <v>0.5</v>
      </c>
      <c r="F701" s="37">
        <f t="shared" ref="F701:F705" si="48">E701*D701</f>
        <v>13.295</v>
      </c>
      <c r="G701" s="38">
        <f t="shared" ref="G701:G705" si="49">+F701*1.15</f>
        <v>15.289249999999999</v>
      </c>
      <c r="H701" s="38">
        <f t="shared" ref="H701:H704" si="50">+B701*F701</f>
        <v>13.295</v>
      </c>
      <c r="I701" s="39">
        <f t="shared" ref="I701:I705" si="51">+B701*G701</f>
        <v>15.289249999999999</v>
      </c>
      <c r="J701" s="40"/>
    </row>
    <row r="702" spans="1:10" x14ac:dyDescent="0.35">
      <c r="A702" s="33" t="s">
        <v>1438</v>
      </c>
      <c r="B702" s="34" t="s">
        <v>1416</v>
      </c>
      <c r="C702" s="35" t="s">
        <v>1439</v>
      </c>
      <c r="D702" s="36">
        <v>26.59</v>
      </c>
      <c r="E702" s="43">
        <v>0.5</v>
      </c>
      <c r="F702" s="37">
        <f t="shared" si="48"/>
        <v>13.295</v>
      </c>
      <c r="G702" s="38">
        <f t="shared" si="49"/>
        <v>15.289249999999999</v>
      </c>
      <c r="H702" s="38">
        <f t="shared" si="50"/>
        <v>13.295</v>
      </c>
      <c r="I702" s="39">
        <f t="shared" si="51"/>
        <v>15.289249999999999</v>
      </c>
      <c r="J702" s="40"/>
    </row>
    <row r="703" spans="1:10" x14ac:dyDescent="0.35">
      <c r="A703" s="33" t="s">
        <v>1436</v>
      </c>
      <c r="B703" s="34" t="s">
        <v>1416</v>
      </c>
      <c r="C703" s="35" t="s">
        <v>1437</v>
      </c>
      <c r="D703" s="36">
        <v>26.59</v>
      </c>
      <c r="E703" s="43">
        <v>0.5</v>
      </c>
      <c r="F703" s="37">
        <f t="shared" si="48"/>
        <v>13.295</v>
      </c>
      <c r="G703" s="38">
        <f t="shared" si="49"/>
        <v>15.289249999999999</v>
      </c>
      <c r="H703" s="38">
        <f t="shared" si="50"/>
        <v>13.295</v>
      </c>
      <c r="I703" s="39">
        <f t="shared" si="51"/>
        <v>15.289249999999999</v>
      </c>
      <c r="J703" s="40"/>
    </row>
    <row r="704" spans="1:10" x14ac:dyDescent="0.35">
      <c r="A704" s="33" t="s">
        <v>1467</v>
      </c>
      <c r="B704" s="34" t="s">
        <v>1416</v>
      </c>
      <c r="C704" s="35" t="s">
        <v>1440</v>
      </c>
      <c r="D704" s="36">
        <v>26.59</v>
      </c>
      <c r="E704" s="43">
        <v>0.5</v>
      </c>
      <c r="F704" s="37">
        <f t="shared" si="48"/>
        <v>13.295</v>
      </c>
      <c r="G704" s="38">
        <f t="shared" si="49"/>
        <v>15.289249999999999</v>
      </c>
      <c r="H704" s="38">
        <f t="shared" si="50"/>
        <v>13.295</v>
      </c>
      <c r="I704" s="39">
        <f t="shared" si="51"/>
        <v>15.289249999999999</v>
      </c>
      <c r="J704" s="40"/>
    </row>
    <row r="705" spans="1:10" x14ac:dyDescent="0.35">
      <c r="A705" s="33" t="s">
        <v>1463</v>
      </c>
      <c r="B705" s="34" t="s">
        <v>1416</v>
      </c>
      <c r="C705" s="35" t="s">
        <v>1465</v>
      </c>
      <c r="D705" s="36">
        <v>17.45</v>
      </c>
      <c r="E705" s="43">
        <v>0.5</v>
      </c>
      <c r="F705" s="37">
        <f t="shared" si="48"/>
        <v>8.7249999999999996</v>
      </c>
      <c r="G705" s="38">
        <f t="shared" si="49"/>
        <v>10.03375</v>
      </c>
      <c r="H705" s="38">
        <f>+B705*F705</f>
        <v>8.7249999999999996</v>
      </c>
      <c r="I705" s="39">
        <f t="shared" si="51"/>
        <v>10.03375</v>
      </c>
      <c r="J705" s="40"/>
    </row>
    <row r="706" spans="1:10" x14ac:dyDescent="0.35">
      <c r="A706" s="33" t="s">
        <v>1464</v>
      </c>
      <c r="B706" s="34" t="s">
        <v>1416</v>
      </c>
      <c r="C706" s="35" t="s">
        <v>1466</v>
      </c>
      <c r="D706" s="36">
        <v>15</v>
      </c>
      <c r="E706" s="43">
        <v>0.5</v>
      </c>
      <c r="F706" s="37">
        <f t="shared" ref="F706:F716" si="52">E706*D706</f>
        <v>7.5</v>
      </c>
      <c r="G706" s="38">
        <f t="shared" ref="G706:G716" si="53">+F706*1.15</f>
        <v>8.625</v>
      </c>
      <c r="H706" s="38">
        <f t="shared" ref="H706:H716" si="54">+B706*F706</f>
        <v>7.5</v>
      </c>
      <c r="I706" s="39">
        <f t="shared" ref="I706:I716" si="55">+B706*G706</f>
        <v>8.625</v>
      </c>
      <c r="J706" s="40"/>
    </row>
    <row r="707" spans="1:10" x14ac:dyDescent="0.35">
      <c r="A707" s="33" t="s">
        <v>1468</v>
      </c>
      <c r="B707" s="34" t="s">
        <v>1416</v>
      </c>
      <c r="C707" s="35" t="s">
        <v>1478</v>
      </c>
      <c r="D707" s="36">
        <v>17.45</v>
      </c>
      <c r="E707" s="43">
        <v>0.5</v>
      </c>
      <c r="F707" s="37">
        <f t="shared" si="52"/>
        <v>8.7249999999999996</v>
      </c>
      <c r="G707" s="38">
        <f t="shared" si="53"/>
        <v>10.03375</v>
      </c>
      <c r="H707" s="38">
        <f t="shared" si="54"/>
        <v>8.7249999999999996</v>
      </c>
      <c r="I707" s="39">
        <f t="shared" si="55"/>
        <v>10.03375</v>
      </c>
      <c r="J707" s="40"/>
    </row>
    <row r="708" spans="1:10" x14ac:dyDescent="0.35">
      <c r="A708" s="33" t="s">
        <v>1469</v>
      </c>
      <c r="B708" s="34" t="s">
        <v>1416</v>
      </c>
      <c r="C708" s="35" t="s">
        <v>1479</v>
      </c>
      <c r="D708" s="36">
        <v>17.45</v>
      </c>
      <c r="E708" s="43">
        <v>0.5</v>
      </c>
      <c r="F708" s="37">
        <f t="shared" si="52"/>
        <v>8.7249999999999996</v>
      </c>
      <c r="G708" s="38">
        <f t="shared" si="53"/>
        <v>10.03375</v>
      </c>
      <c r="H708" s="38">
        <f t="shared" si="54"/>
        <v>8.7249999999999996</v>
      </c>
      <c r="I708" s="39">
        <f t="shared" si="55"/>
        <v>10.03375</v>
      </c>
      <c r="J708" s="40"/>
    </row>
    <row r="709" spans="1:10" x14ac:dyDescent="0.35">
      <c r="A709" s="33" t="s">
        <v>1470</v>
      </c>
      <c r="B709" s="34" t="s">
        <v>1416</v>
      </c>
      <c r="C709" s="35" t="s">
        <v>1480</v>
      </c>
      <c r="D709" s="36">
        <v>17.45</v>
      </c>
      <c r="E709" s="43">
        <v>0.5</v>
      </c>
      <c r="F709" s="37">
        <f t="shared" si="52"/>
        <v>8.7249999999999996</v>
      </c>
      <c r="G709" s="38">
        <f t="shared" si="53"/>
        <v>10.03375</v>
      </c>
      <c r="H709" s="38">
        <f t="shared" si="54"/>
        <v>8.7249999999999996</v>
      </c>
      <c r="I709" s="39">
        <f t="shared" si="55"/>
        <v>10.03375</v>
      </c>
      <c r="J709" s="40"/>
    </row>
    <row r="710" spans="1:10" x14ac:dyDescent="0.35">
      <c r="A710" s="33" t="s">
        <v>1471</v>
      </c>
      <c r="B710" s="34" t="s">
        <v>1416</v>
      </c>
      <c r="C710" s="35" t="s">
        <v>1481</v>
      </c>
      <c r="D710" s="36">
        <v>40.4</v>
      </c>
      <c r="E710" s="43">
        <v>0.5</v>
      </c>
      <c r="F710" s="37">
        <f t="shared" si="52"/>
        <v>20.2</v>
      </c>
      <c r="G710" s="38">
        <f t="shared" si="53"/>
        <v>23.229999999999997</v>
      </c>
      <c r="H710" s="38">
        <f t="shared" si="54"/>
        <v>20.2</v>
      </c>
      <c r="I710" s="39">
        <f t="shared" si="55"/>
        <v>23.229999999999997</v>
      </c>
      <c r="J710" s="40"/>
    </row>
    <row r="711" spans="1:10" x14ac:dyDescent="0.35">
      <c r="A711" s="33" t="s">
        <v>1472</v>
      </c>
      <c r="B711" s="34" t="s">
        <v>1416</v>
      </c>
      <c r="C711" s="35" t="s">
        <v>1482</v>
      </c>
      <c r="D711" s="36">
        <v>15</v>
      </c>
      <c r="E711" s="43">
        <v>0.5</v>
      </c>
      <c r="F711" s="37">
        <f t="shared" si="52"/>
        <v>7.5</v>
      </c>
      <c r="G711" s="38">
        <f t="shared" si="53"/>
        <v>8.625</v>
      </c>
      <c r="H711" s="38">
        <f t="shared" si="54"/>
        <v>7.5</v>
      </c>
      <c r="I711" s="39">
        <f t="shared" si="55"/>
        <v>8.625</v>
      </c>
      <c r="J711" s="40"/>
    </row>
    <row r="712" spans="1:10" x14ac:dyDescent="0.35">
      <c r="A712" s="33" t="s">
        <v>1473</v>
      </c>
      <c r="B712" s="34" t="s">
        <v>1416</v>
      </c>
      <c r="C712" s="35" t="s">
        <v>1483</v>
      </c>
      <c r="D712" s="36">
        <v>15</v>
      </c>
      <c r="E712" s="43">
        <v>0.5</v>
      </c>
      <c r="F712" s="37">
        <f t="shared" si="52"/>
        <v>7.5</v>
      </c>
      <c r="G712" s="38">
        <f t="shared" si="53"/>
        <v>8.625</v>
      </c>
      <c r="H712" s="38">
        <f t="shared" si="54"/>
        <v>7.5</v>
      </c>
      <c r="I712" s="39">
        <f t="shared" si="55"/>
        <v>8.625</v>
      </c>
      <c r="J712" s="40"/>
    </row>
    <row r="713" spans="1:10" x14ac:dyDescent="0.35">
      <c r="A713" s="33" t="s">
        <v>1474</v>
      </c>
      <c r="B713" s="34" t="s">
        <v>1416</v>
      </c>
      <c r="C713" s="35" t="s">
        <v>1484</v>
      </c>
      <c r="D713" s="36">
        <v>15</v>
      </c>
      <c r="E713" s="43">
        <v>0.5</v>
      </c>
      <c r="F713" s="37">
        <f t="shared" si="52"/>
        <v>7.5</v>
      </c>
      <c r="G713" s="38">
        <f t="shared" si="53"/>
        <v>8.625</v>
      </c>
      <c r="H713" s="38">
        <f t="shared" si="54"/>
        <v>7.5</v>
      </c>
      <c r="I713" s="39">
        <f t="shared" si="55"/>
        <v>8.625</v>
      </c>
      <c r="J713" s="40"/>
    </row>
    <row r="714" spans="1:10" x14ac:dyDescent="0.35">
      <c r="A714" s="33" t="s">
        <v>1475</v>
      </c>
      <c r="B714" s="34" t="s">
        <v>1416</v>
      </c>
      <c r="C714" s="35" t="s">
        <v>1485</v>
      </c>
      <c r="D714" s="36">
        <v>15</v>
      </c>
      <c r="E714" s="43">
        <v>0.5</v>
      </c>
      <c r="F714" s="37">
        <f t="shared" si="52"/>
        <v>7.5</v>
      </c>
      <c r="G714" s="38">
        <f t="shared" si="53"/>
        <v>8.625</v>
      </c>
      <c r="H714" s="38">
        <f t="shared" si="54"/>
        <v>7.5</v>
      </c>
      <c r="I714" s="39">
        <f t="shared" si="55"/>
        <v>8.625</v>
      </c>
      <c r="J714" s="40"/>
    </row>
    <row r="715" spans="1:10" x14ac:dyDescent="0.35">
      <c r="A715" s="33" t="s">
        <v>1476</v>
      </c>
      <c r="B715" s="34" t="s">
        <v>1416</v>
      </c>
      <c r="C715" s="35" t="s">
        <v>1486</v>
      </c>
      <c r="D715" s="36">
        <v>15</v>
      </c>
      <c r="E715" s="43">
        <v>0.5</v>
      </c>
      <c r="F715" s="37">
        <f t="shared" si="52"/>
        <v>7.5</v>
      </c>
      <c r="G715" s="38">
        <f t="shared" si="53"/>
        <v>8.625</v>
      </c>
      <c r="H715" s="38">
        <f t="shared" si="54"/>
        <v>7.5</v>
      </c>
      <c r="I715" s="39">
        <f t="shared" si="55"/>
        <v>8.625</v>
      </c>
      <c r="J715" s="40"/>
    </row>
    <row r="716" spans="1:10" x14ac:dyDescent="0.35">
      <c r="A716" s="33" t="s">
        <v>1477</v>
      </c>
      <c r="B716" s="34" t="s">
        <v>1416</v>
      </c>
      <c r="C716" s="35" t="s">
        <v>1487</v>
      </c>
      <c r="D716" s="36">
        <v>15</v>
      </c>
      <c r="E716" s="43">
        <v>0.5</v>
      </c>
      <c r="F716" s="37">
        <f t="shared" si="52"/>
        <v>7.5</v>
      </c>
      <c r="G716" s="38">
        <f t="shared" si="53"/>
        <v>8.625</v>
      </c>
      <c r="H716" s="38">
        <f t="shared" si="54"/>
        <v>7.5</v>
      </c>
      <c r="I716" s="39">
        <f t="shared" si="55"/>
        <v>8.625</v>
      </c>
      <c r="J716" s="40"/>
    </row>
    <row r="717" spans="1:10" x14ac:dyDescent="0.35">
      <c r="A717" s="41" t="s">
        <v>1182</v>
      </c>
      <c r="B717" s="42" t="s">
        <v>1416</v>
      </c>
      <c r="C717" s="35" t="s">
        <v>1493</v>
      </c>
      <c r="D717" s="36">
        <v>158.86000000000001</v>
      </c>
      <c r="E717" s="43">
        <v>0.5</v>
      </c>
      <c r="F717" s="37">
        <f>IF(J717="3000",D717-(D717*E717),IF(J717="3100",D717-(D717*E717),IF(J717="3200",D717-(D717*E717),IF(J717="3300",D717-(D717*E717),IF(J717="3400",D717-(D717*E717),IF(J717="3500",D717-(D717*E717),IF(J717="3600",D717-(D717*E717),IF(J717="3700",D717-(D717*E717),IF(J717="3800",D717-(D717*E717),IF(J717="3900",D717-(D717*E717),IF(J717="3902",D717-(D717*E717),IF(J717="3950",D717-(D717*E717),IF(J717="3951",D717-(D717*E717),IF(J717="3952",D717-(D717*E717),IF(J717="3953",D717-(D717*E717),IF(J717="3990",D717-(D717*E717),IF(J717="3991",D717-(D717*E717),IF(J717="3997",D717-(D717*E717),IF(J717="3998",D717-(D717*E717),IF(J717="3999",D717-(D717*E717),IF(J717="4202","Educo",IF(J717="4299","Educo",IF(J717="4400","Jegro",IF(J717="4499","Jegro",IF(J717="4500","Arts &amp; Crafts",IF(J717="4510","Arts &amp; Crafts",IF(J717="4599","Arts &amp; Crafts")))))))))))))))))))))))))))</f>
        <v>79.430000000000007</v>
      </c>
      <c r="G717" s="38">
        <f>+F717*1.15</f>
        <v>91.344499999999996</v>
      </c>
      <c r="H717" s="38">
        <f>+B717*F717</f>
        <v>79.430000000000007</v>
      </c>
      <c r="I717" s="39">
        <f>+B717*G717</f>
        <v>91.344499999999996</v>
      </c>
      <c r="J717" s="40" t="s">
        <v>1396</v>
      </c>
    </row>
    <row r="718" spans="1:10" x14ac:dyDescent="0.35">
      <c r="A718" s="41" t="s">
        <v>1499</v>
      </c>
      <c r="B718" s="42" t="s">
        <v>1416</v>
      </c>
      <c r="C718" s="35" t="s">
        <v>1500</v>
      </c>
      <c r="D718" s="37">
        <v>68.38</v>
      </c>
      <c r="E718" s="4">
        <v>0.5</v>
      </c>
      <c r="F718" s="37">
        <f t="shared" ref="F718:F719" si="56">E718*D718</f>
        <v>34.19</v>
      </c>
      <c r="G718" s="38">
        <f t="shared" ref="G718:G719" si="57">+F718*1.15</f>
        <v>39.318499999999993</v>
      </c>
      <c r="H718" s="38">
        <f t="shared" ref="H718:H719" si="58">+B718*F718</f>
        <v>34.19</v>
      </c>
      <c r="I718" s="39">
        <f t="shared" ref="I718:I719" si="59">+B718*G718</f>
        <v>39.318499999999993</v>
      </c>
      <c r="J718" s="40"/>
    </row>
    <row r="719" spans="1:10" x14ac:dyDescent="0.35">
      <c r="A719" s="41" t="s">
        <v>1501</v>
      </c>
      <c r="B719" s="42" t="s">
        <v>1416</v>
      </c>
      <c r="C719" s="35" t="s">
        <v>1502</v>
      </c>
      <c r="D719" s="37">
        <v>51.07</v>
      </c>
      <c r="E719" s="4">
        <v>0.5</v>
      </c>
      <c r="F719" s="37">
        <f t="shared" si="56"/>
        <v>25.535</v>
      </c>
      <c r="G719" s="38">
        <f t="shared" si="57"/>
        <v>29.36525</v>
      </c>
      <c r="H719" s="38">
        <f t="shared" si="58"/>
        <v>25.535</v>
      </c>
      <c r="I719" s="39">
        <f t="shared" si="59"/>
        <v>29.36525</v>
      </c>
      <c r="J719" s="40"/>
    </row>
    <row r="720" spans="1:10" x14ac:dyDescent="0.35">
      <c r="A720" s="33" t="s">
        <v>1183</v>
      </c>
      <c r="B720" s="34" t="s">
        <v>1418</v>
      </c>
      <c r="C720" s="35" t="s">
        <v>1184</v>
      </c>
      <c r="D720" s="36">
        <v>14</v>
      </c>
      <c r="E720" s="28">
        <v>0.5</v>
      </c>
      <c r="F720" s="37">
        <f t="shared" si="44"/>
        <v>7</v>
      </c>
      <c r="G720" s="38">
        <f t="shared" si="41"/>
        <v>8.0499999999999989</v>
      </c>
      <c r="H720" s="38">
        <f t="shared" si="42"/>
        <v>14</v>
      </c>
      <c r="I720" s="39">
        <f t="shared" si="43"/>
        <v>16.099999999999998</v>
      </c>
      <c r="J720" s="40" t="s">
        <v>1391</v>
      </c>
    </row>
    <row r="721" spans="1:10" x14ac:dyDescent="0.35">
      <c r="A721" s="33" t="s">
        <v>1185</v>
      </c>
      <c r="B721" s="34"/>
      <c r="C721" s="35" t="s">
        <v>1186</v>
      </c>
      <c r="D721" s="36">
        <v>11.35</v>
      </c>
      <c r="E721" s="28">
        <v>0.5</v>
      </c>
      <c r="F721" s="37">
        <f t="shared" si="44"/>
        <v>5.6749999999999998</v>
      </c>
      <c r="G721" s="38">
        <f t="shared" si="41"/>
        <v>6.5262499999999992</v>
      </c>
      <c r="H721" s="38">
        <f t="shared" si="42"/>
        <v>0</v>
      </c>
      <c r="I721" s="39">
        <f t="shared" si="43"/>
        <v>0</v>
      </c>
      <c r="J721" s="40" t="s">
        <v>1388</v>
      </c>
    </row>
    <row r="722" spans="1:10" x14ac:dyDescent="0.35">
      <c r="A722" s="33" t="s">
        <v>1187</v>
      </c>
      <c r="B722" s="34"/>
      <c r="C722" s="35" t="s">
        <v>1368</v>
      </c>
      <c r="D722" s="36">
        <v>35</v>
      </c>
      <c r="E722" s="28">
        <v>0.5</v>
      </c>
      <c r="F722" s="37">
        <f t="shared" ref="F722:F735" si="60">IF(J722="3000",D722-(D722*E722),IF(J722="3100",D722-(D722*E722),IF(J722="3200",D722-(D722*E722),IF(J722="3300",D722-(D722*E722),IF(J722="3400",D722-(D722*E722),IF(J722="3500",D722-(D722*E722),IF(J722="3600",D722-(D722*E722),IF(J722="3700",D722-(D722*E722),IF(J722="3800",D722-(D722*E722),IF(J722="3900",D722-(D722*E722),IF(J722="3902",D722-(D722*E722),IF(J722="3950",D722-(D722*E722),IF(J722="3951",D722-(D722*E722),IF(J722="3952",D722-(D722*E722),IF(J722="3953",D722-(D722*E722),IF(J722="3990",D722-(D722*E722),IF(J722="3991",D722-(D722*E722),IF(J722="3997",D722-(D722*E722),IF(J722="3998",D722-(D722*E722),IF(J722="3999",D722-(D722*E722),IF(J722="4202","Educo",IF(J722="4299","Educo",IF(J722="4400","Jegro",IF(J722="4499","Jegro",IF(J722="4500","Arts &amp; Crafts",IF(J722="4510","Arts &amp; Crafts",IF(J722="4599","Arts &amp; Crafts")))))))))))))))))))))))))))</f>
        <v>17.5</v>
      </c>
      <c r="G722" s="38">
        <f t="shared" si="41"/>
        <v>20.125</v>
      </c>
      <c r="H722" s="38">
        <f t="shared" si="42"/>
        <v>0</v>
      </c>
      <c r="I722" s="39">
        <f t="shared" si="43"/>
        <v>0</v>
      </c>
      <c r="J722" s="40" t="s">
        <v>1388</v>
      </c>
    </row>
    <row r="723" spans="1:10" x14ac:dyDescent="0.35">
      <c r="A723" s="33" t="s">
        <v>1188</v>
      </c>
      <c r="B723" s="34" t="s">
        <v>1417</v>
      </c>
      <c r="C723" s="35" t="s">
        <v>1189</v>
      </c>
      <c r="D723" s="36">
        <v>3.492</v>
      </c>
      <c r="E723" s="28">
        <v>0.5</v>
      </c>
      <c r="F723" s="37">
        <f t="shared" si="60"/>
        <v>1.746</v>
      </c>
      <c r="G723" s="38">
        <f t="shared" ref="G723:G740" si="61">+F723*1.15</f>
        <v>2.0078999999999998</v>
      </c>
      <c r="H723" s="38">
        <f t="shared" ref="H723:H740" si="62">+B723*F723</f>
        <v>10.475999999999999</v>
      </c>
      <c r="I723" s="39">
        <f t="shared" ref="I723:I740" si="63">+B723*G723</f>
        <v>12.0474</v>
      </c>
      <c r="J723" s="40" t="s">
        <v>1391</v>
      </c>
    </row>
    <row r="724" spans="1:10" x14ac:dyDescent="0.35">
      <c r="A724" s="33" t="s">
        <v>1190</v>
      </c>
      <c r="B724" s="34" t="s">
        <v>1416</v>
      </c>
      <c r="C724" s="35" t="s">
        <v>1461</v>
      </c>
      <c r="D724" s="36">
        <v>90.79</v>
      </c>
      <c r="E724" s="28">
        <v>0.5</v>
      </c>
      <c r="F724" s="37">
        <f t="shared" si="60"/>
        <v>45.395000000000003</v>
      </c>
      <c r="G724" s="38">
        <f t="shared" si="61"/>
        <v>52.204250000000002</v>
      </c>
      <c r="H724" s="38">
        <f t="shared" si="62"/>
        <v>45.395000000000003</v>
      </c>
      <c r="I724" s="39">
        <f t="shared" si="63"/>
        <v>52.204250000000002</v>
      </c>
      <c r="J724" s="40" t="s">
        <v>1391</v>
      </c>
    </row>
    <row r="725" spans="1:10" x14ac:dyDescent="0.35">
      <c r="A725" s="33" t="s">
        <v>1191</v>
      </c>
      <c r="B725" s="34"/>
      <c r="C725" s="35" t="s">
        <v>1192</v>
      </c>
      <c r="D725" s="36">
        <v>7.28</v>
      </c>
      <c r="E725" s="28">
        <v>0.5</v>
      </c>
      <c r="F725" s="37">
        <f t="shared" si="60"/>
        <v>3.64</v>
      </c>
      <c r="G725" s="38">
        <f t="shared" si="61"/>
        <v>4.1859999999999999</v>
      </c>
      <c r="H725" s="38">
        <f t="shared" si="62"/>
        <v>0</v>
      </c>
      <c r="I725" s="39">
        <f t="shared" si="63"/>
        <v>0</v>
      </c>
      <c r="J725" s="40" t="s">
        <v>1391</v>
      </c>
    </row>
    <row r="726" spans="1:10" x14ac:dyDescent="0.35">
      <c r="A726" s="33" t="s">
        <v>1193</v>
      </c>
      <c r="B726" s="34" t="s">
        <v>1417</v>
      </c>
      <c r="C726" s="35" t="s">
        <v>1194</v>
      </c>
      <c r="D726" s="36">
        <v>1.611</v>
      </c>
      <c r="E726" s="28">
        <v>0.5</v>
      </c>
      <c r="F726" s="37">
        <f t="shared" si="60"/>
        <v>0.80549999999999999</v>
      </c>
      <c r="G726" s="38">
        <f t="shared" si="61"/>
        <v>0.92632499999999995</v>
      </c>
      <c r="H726" s="38">
        <f t="shared" si="62"/>
        <v>4.8330000000000002</v>
      </c>
      <c r="I726" s="39">
        <f t="shared" si="63"/>
        <v>5.5579499999999999</v>
      </c>
      <c r="J726" s="40" t="s">
        <v>1391</v>
      </c>
    </row>
    <row r="727" spans="1:10" x14ac:dyDescent="0.35">
      <c r="A727" s="33" t="s">
        <v>1195</v>
      </c>
      <c r="B727" s="34"/>
      <c r="C727" s="35" t="s">
        <v>1196</v>
      </c>
      <c r="D727" s="36">
        <v>2.66</v>
      </c>
      <c r="E727" s="28">
        <v>0.5</v>
      </c>
      <c r="F727" s="37">
        <f t="shared" si="60"/>
        <v>1.33</v>
      </c>
      <c r="G727" s="38">
        <f t="shared" si="61"/>
        <v>1.5294999999999999</v>
      </c>
      <c r="H727" s="38">
        <f t="shared" si="62"/>
        <v>0</v>
      </c>
      <c r="I727" s="39">
        <f t="shared" si="63"/>
        <v>0</v>
      </c>
      <c r="J727" s="40" t="s">
        <v>1391</v>
      </c>
    </row>
    <row r="728" spans="1:10" x14ac:dyDescent="0.35">
      <c r="A728" s="33" t="s">
        <v>1197</v>
      </c>
      <c r="B728" s="34"/>
      <c r="C728" s="35" t="s">
        <v>1198</v>
      </c>
      <c r="D728" s="36">
        <v>7.25</v>
      </c>
      <c r="E728" s="28">
        <v>0.5</v>
      </c>
      <c r="F728" s="37">
        <f t="shared" si="60"/>
        <v>3.625</v>
      </c>
      <c r="G728" s="38">
        <f t="shared" si="61"/>
        <v>4.1687499999999993</v>
      </c>
      <c r="H728" s="38">
        <f t="shared" si="62"/>
        <v>0</v>
      </c>
      <c r="I728" s="39">
        <f t="shared" si="63"/>
        <v>0</v>
      </c>
      <c r="J728" s="40" t="s">
        <v>1390</v>
      </c>
    </row>
    <row r="729" spans="1:10" x14ac:dyDescent="0.35">
      <c r="A729" s="33" t="s">
        <v>1199</v>
      </c>
      <c r="B729" s="34" t="s">
        <v>1416</v>
      </c>
      <c r="C729" s="35" t="s">
        <v>1369</v>
      </c>
      <c r="D729" s="36">
        <v>87.55</v>
      </c>
      <c r="E729" s="28">
        <v>0.5</v>
      </c>
      <c r="F729" s="37">
        <f t="shared" si="60"/>
        <v>43.774999999999999</v>
      </c>
      <c r="G729" s="38">
        <f t="shared" si="61"/>
        <v>50.341249999999995</v>
      </c>
      <c r="H729" s="38">
        <f t="shared" si="62"/>
        <v>43.774999999999999</v>
      </c>
      <c r="I729" s="39">
        <f t="shared" si="63"/>
        <v>50.341249999999995</v>
      </c>
      <c r="J729" s="40" t="s">
        <v>1391</v>
      </c>
    </row>
    <row r="730" spans="1:10" x14ac:dyDescent="0.35">
      <c r="A730" s="33" t="s">
        <v>1381</v>
      </c>
      <c r="B730" s="34" t="s">
        <v>1416</v>
      </c>
      <c r="C730" s="35" t="s">
        <v>1382</v>
      </c>
      <c r="D730" s="36">
        <v>139.05000000000001</v>
      </c>
      <c r="E730" s="28">
        <v>0.5</v>
      </c>
      <c r="F730" s="37">
        <f t="shared" si="60"/>
        <v>69.525000000000006</v>
      </c>
      <c r="G730" s="38">
        <f t="shared" si="61"/>
        <v>79.953749999999999</v>
      </c>
      <c r="H730" s="38">
        <f t="shared" si="62"/>
        <v>69.525000000000006</v>
      </c>
      <c r="I730" s="39">
        <f t="shared" si="63"/>
        <v>79.953749999999999</v>
      </c>
      <c r="J730" s="40" t="s">
        <v>1391</v>
      </c>
    </row>
    <row r="731" spans="1:10" x14ac:dyDescent="0.35">
      <c r="A731" s="33" t="s">
        <v>1200</v>
      </c>
      <c r="B731" s="34" t="s">
        <v>1417</v>
      </c>
      <c r="C731" s="35" t="s">
        <v>1370</v>
      </c>
      <c r="D731" s="36">
        <v>7</v>
      </c>
      <c r="E731" s="28">
        <v>0.5</v>
      </c>
      <c r="F731" s="37">
        <f t="shared" si="60"/>
        <v>3.5</v>
      </c>
      <c r="G731" s="38">
        <f t="shared" si="61"/>
        <v>4.0249999999999995</v>
      </c>
      <c r="H731" s="38">
        <f t="shared" si="62"/>
        <v>21</v>
      </c>
      <c r="I731" s="39">
        <f t="shared" si="63"/>
        <v>24.15</v>
      </c>
      <c r="J731" s="40" t="s">
        <v>1391</v>
      </c>
    </row>
    <row r="732" spans="1:10" x14ac:dyDescent="0.35">
      <c r="A732" s="33" t="s">
        <v>1201</v>
      </c>
      <c r="B732" s="34"/>
      <c r="C732" s="35" t="s">
        <v>1371</v>
      </c>
      <c r="D732" s="36">
        <v>9.3600000000000012</v>
      </c>
      <c r="E732" s="28">
        <v>0.5</v>
      </c>
      <c r="F732" s="37">
        <f t="shared" si="60"/>
        <v>4.6800000000000006</v>
      </c>
      <c r="G732" s="38">
        <f t="shared" si="61"/>
        <v>5.3820000000000006</v>
      </c>
      <c r="H732" s="38">
        <f t="shared" si="62"/>
        <v>0</v>
      </c>
      <c r="I732" s="39">
        <f t="shared" si="63"/>
        <v>0</v>
      </c>
      <c r="J732" s="40" t="s">
        <v>1391</v>
      </c>
    </row>
    <row r="733" spans="1:10" x14ac:dyDescent="0.35">
      <c r="A733" s="33" t="s">
        <v>1202</v>
      </c>
      <c r="B733" s="34" t="s">
        <v>1444</v>
      </c>
      <c r="C733" s="35" t="s">
        <v>1494</v>
      </c>
      <c r="D733" s="36">
        <v>9.3600000000000012</v>
      </c>
      <c r="E733" s="28">
        <v>1</v>
      </c>
      <c r="F733" s="37">
        <f>D733*E733</f>
        <v>9.3600000000000012</v>
      </c>
      <c r="G733" s="38">
        <f t="shared" si="61"/>
        <v>10.764000000000001</v>
      </c>
      <c r="H733" s="38">
        <f t="shared" si="62"/>
        <v>37.440000000000005</v>
      </c>
      <c r="I733" s="39">
        <f t="shared" si="63"/>
        <v>43.056000000000004</v>
      </c>
      <c r="J733" s="40" t="s">
        <v>1391</v>
      </c>
    </row>
    <row r="734" spans="1:10" x14ac:dyDescent="0.35">
      <c r="A734" s="33" t="s">
        <v>1203</v>
      </c>
      <c r="B734" s="34"/>
      <c r="C734" s="35" t="s">
        <v>1204</v>
      </c>
      <c r="D734" s="36">
        <v>1.23</v>
      </c>
      <c r="E734" s="28">
        <v>0.5</v>
      </c>
      <c r="F734" s="37">
        <f t="shared" si="60"/>
        <v>0.61499999999999999</v>
      </c>
      <c r="G734" s="38">
        <f t="shared" si="61"/>
        <v>0.70724999999999993</v>
      </c>
      <c r="H734" s="38">
        <f t="shared" si="62"/>
        <v>0</v>
      </c>
      <c r="I734" s="39">
        <f t="shared" si="63"/>
        <v>0</v>
      </c>
      <c r="J734" s="40" t="s">
        <v>1391</v>
      </c>
    </row>
    <row r="735" spans="1:10" x14ac:dyDescent="0.35">
      <c r="A735" s="33" t="s">
        <v>1205</v>
      </c>
      <c r="B735" s="34"/>
      <c r="C735" s="35" t="s">
        <v>1206</v>
      </c>
      <c r="D735" s="36">
        <v>1.23</v>
      </c>
      <c r="E735" s="28">
        <v>0.5</v>
      </c>
      <c r="F735" s="37">
        <f t="shared" si="60"/>
        <v>0.61499999999999999</v>
      </c>
      <c r="G735" s="38">
        <f t="shared" si="61"/>
        <v>0.70724999999999993</v>
      </c>
      <c r="H735" s="38">
        <f t="shared" si="62"/>
        <v>0</v>
      </c>
      <c r="I735" s="39">
        <f t="shared" si="63"/>
        <v>0</v>
      </c>
      <c r="J735" s="40" t="s">
        <v>1391</v>
      </c>
    </row>
    <row r="736" spans="1:10" x14ac:dyDescent="0.35">
      <c r="A736" s="33" t="s">
        <v>1207</v>
      </c>
      <c r="B736" s="34"/>
      <c r="C736" s="35" t="s">
        <v>1208</v>
      </c>
      <c r="D736" s="36">
        <v>22.959000000000003</v>
      </c>
      <c r="E736" s="28">
        <v>0.5</v>
      </c>
      <c r="F736" s="37">
        <f t="shared" ref="F736:F740" si="64">IF(J736="3000",D736-(D736*E736),IF(J736="3100",D736-(D736*E736),IF(J736="3200",D736-(D736*E736),IF(J736="3300",D736-(D736*E736),IF(J736="3400",D736-(D736*E736),IF(J736="3500",D736-(D736*E736),IF(J736="3600",D736-(D736*E736),IF(J736="3700",D736-(D736*E736),IF(J736="3800",D736-(D736*E736),IF(J736="3900",D736-(D736*E736),IF(J736="3902",D736-(D736*E736),IF(J736="3950",D736-(D736*E736),IF(J736="3951",D736-(D736*E736),IF(J736="3952",D736-(D736*E736),IF(J736="3953",D736-(D736*E736),IF(J736="3990",D736-(D736*E736),IF(J736="3991",D736-(D736*E736),IF(J736="3997",D736-(D736*E736),IF(J736="3998",D736-(D736*E736),IF(J736="3999",D736-(D736*E736),IF(J736="4202","Educo",IF(J736="4299","Educo",IF(J736="4400","Jegro",IF(J736="4499","Jegro",IF(J736="4500","Arts &amp; Crafts",IF(J736="4510","Arts &amp; Crafts",IF(J736="4599","Arts &amp; Crafts")))))))))))))))))))))))))))</f>
        <v>11.479500000000002</v>
      </c>
      <c r="G736" s="38">
        <f t="shared" si="61"/>
        <v>13.201425</v>
      </c>
      <c r="H736" s="38">
        <f t="shared" si="62"/>
        <v>0</v>
      </c>
      <c r="I736" s="39">
        <f t="shared" si="63"/>
        <v>0</v>
      </c>
      <c r="J736" s="40" t="s">
        <v>1391</v>
      </c>
    </row>
    <row r="737" spans="1:10" x14ac:dyDescent="0.35">
      <c r="A737" s="33" t="s">
        <v>1209</v>
      </c>
      <c r="B737" s="34"/>
      <c r="C737" s="35" t="s">
        <v>1372</v>
      </c>
      <c r="D737" s="36">
        <v>4.5</v>
      </c>
      <c r="E737" s="28">
        <v>0.5</v>
      </c>
      <c r="F737" s="37">
        <f t="shared" si="64"/>
        <v>2.25</v>
      </c>
      <c r="G737" s="38">
        <f t="shared" si="61"/>
        <v>2.5874999999999999</v>
      </c>
      <c r="H737" s="38">
        <f t="shared" si="62"/>
        <v>0</v>
      </c>
      <c r="I737" s="39">
        <f t="shared" si="63"/>
        <v>0</v>
      </c>
      <c r="J737" s="40" t="s">
        <v>1394</v>
      </c>
    </row>
    <row r="738" spans="1:10" x14ac:dyDescent="0.35">
      <c r="A738" s="41" t="s">
        <v>1497</v>
      </c>
      <c r="B738" s="42" t="s">
        <v>1416</v>
      </c>
      <c r="C738" s="35" t="s">
        <v>1498</v>
      </c>
      <c r="D738" s="37">
        <v>130.43</v>
      </c>
      <c r="E738" s="28">
        <v>0.5</v>
      </c>
      <c r="F738" s="37">
        <f>D738*E738</f>
        <v>65.215000000000003</v>
      </c>
      <c r="G738" s="38">
        <f t="shared" si="61"/>
        <v>74.997249999999994</v>
      </c>
      <c r="H738" s="38">
        <f t="shared" si="62"/>
        <v>65.215000000000003</v>
      </c>
      <c r="I738" s="39">
        <f t="shared" si="63"/>
        <v>74.997249999999994</v>
      </c>
      <c r="J738" s="40"/>
    </row>
    <row r="739" spans="1:10" x14ac:dyDescent="0.35">
      <c r="A739" s="44" t="s">
        <v>1420</v>
      </c>
      <c r="B739" s="34" t="s">
        <v>1416</v>
      </c>
      <c r="C739" s="35" t="s">
        <v>1421</v>
      </c>
      <c r="D739" s="36">
        <v>216</v>
      </c>
      <c r="E739" s="28">
        <v>0.5</v>
      </c>
      <c r="F739" s="37">
        <f t="shared" si="64"/>
        <v>108</v>
      </c>
      <c r="G739" s="38">
        <f t="shared" si="61"/>
        <v>124.19999999999999</v>
      </c>
      <c r="H739" s="38">
        <f t="shared" si="62"/>
        <v>108</v>
      </c>
      <c r="I739" s="39">
        <f t="shared" si="63"/>
        <v>124.19999999999999</v>
      </c>
      <c r="J739" s="40" t="s">
        <v>1384</v>
      </c>
    </row>
    <row r="740" spans="1:10" ht="18.75" thickBot="1" x14ac:dyDescent="0.4">
      <c r="A740" s="45" t="s">
        <v>1422</v>
      </c>
      <c r="B740" s="46" t="s">
        <v>1416</v>
      </c>
      <c r="C740" s="47" t="s">
        <v>1423</v>
      </c>
      <c r="D740" s="48">
        <v>154</v>
      </c>
      <c r="E740" s="28">
        <v>0.5</v>
      </c>
      <c r="F740" s="49">
        <f t="shared" si="64"/>
        <v>77</v>
      </c>
      <c r="G740" s="50">
        <f t="shared" si="61"/>
        <v>88.55</v>
      </c>
      <c r="H740" s="50">
        <f t="shared" si="62"/>
        <v>77</v>
      </c>
      <c r="I740" s="51">
        <f t="shared" si="63"/>
        <v>88.55</v>
      </c>
      <c r="J740" s="52" t="s">
        <v>1393</v>
      </c>
    </row>
    <row r="741" spans="1:10" x14ac:dyDescent="0.35">
      <c r="A741" s="53"/>
      <c r="B741" s="53"/>
      <c r="C741" s="54"/>
      <c r="D741" s="5"/>
      <c r="E741" s="43"/>
      <c r="F741" s="5"/>
      <c r="G741" s="5"/>
      <c r="H741" s="5"/>
      <c r="I741" s="5"/>
    </row>
  </sheetData>
  <sortState xmlns:xlrd2="http://schemas.microsoft.com/office/spreadsheetml/2017/richdata2" ref="A741:H741">
    <sortCondition ref="A741:A1546"/>
  </sortState>
  <mergeCells count="10">
    <mergeCell ref="F4:G4"/>
    <mergeCell ref="I8:I9"/>
    <mergeCell ref="A8:A9"/>
    <mergeCell ref="C8:C9"/>
    <mergeCell ref="D8:D9"/>
    <mergeCell ref="E8:E9"/>
    <mergeCell ref="F8:F9"/>
    <mergeCell ref="B8:B9"/>
    <mergeCell ref="G8:G9"/>
    <mergeCell ref="H8:H9"/>
  </mergeCells>
  <printOptions horizontalCentered="1"/>
  <pageMargins left="0.15748031496062992" right="0.15748031496062992" top="0.35433070866141736" bottom="0.55118110236220474" header="0.31496062992125984" footer="0.31496062992125984"/>
  <pageSetup paperSize="9" scale="63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7F55-FD49-49BA-94DB-2B9F434F378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Nienhuis EN</vt:lpstr>
      <vt:lpstr>Blad1</vt:lpstr>
      <vt:lpstr>'Nienhuis EN'!Print_Area</vt:lpstr>
      <vt:lpstr>'Nienhuis EN'!Print_Titles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Michiel Hereijgers</dc:creator>
  <cp:lastModifiedBy>elisabeth houweling</cp:lastModifiedBy>
  <cp:lastPrinted>2019-06-01T07:45:06Z</cp:lastPrinted>
  <dcterms:created xsi:type="dcterms:W3CDTF">2016-05-30T09:22:20Z</dcterms:created>
  <dcterms:modified xsi:type="dcterms:W3CDTF">2019-06-03T18:55:04Z</dcterms:modified>
</cp:coreProperties>
</file>